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F10"/>
  <c r="I13"/>
  <c r="I19" s="1"/>
  <c r="H13"/>
  <c r="H19" s="1"/>
  <c r="G13"/>
  <c r="G19" s="1"/>
  <c r="I10"/>
  <c r="J19"/>
  <c r="F19"/>
  <c r="G10"/>
  <c r="H10"/>
  <c r="J1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<sst xmlns="http://schemas.openxmlformats.org/spreadsheetml/2006/main" count="48" uniqueCount="47">
  <si>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</si>
  <si>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</si>
  <si>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</si>
  <si>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</si>
  <si>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</si>
  <si>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</si>
  <si>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</si>
  <si>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</si>
  <si>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</si>
  <si>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</si>
  <si>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</si>
  <si>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</si>
  <si>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</si>
  <si>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</si>
  <si>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</si>
  <si>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</si>
  <si>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</si>
  <si>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</si>
  <si>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</si>
  <si>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</si>
  <si>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</si>
  <si>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</si>
  <si>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</si>
  <si>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</si>
  <si>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</si>
  <si>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</si>
  <si>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</si>
  <si>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</si>
  <si>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</si>
  <si>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</si>
  <si>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</si>
  <si>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</si>
  <si>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</si>
  <si>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250/25</t>
  </si>
  <si>
    <t>Пудинг из творога с изюмом запеченый</t>
  </si>
  <si>
    <t>150</t>
  </si>
  <si>
    <t>ЧАй с лимоном</t>
  </si>
  <si>
    <t>200/7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</si>
  <si>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</si>
  <si>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</si>
  <si>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</si>
  <si>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</si>
  <si>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</si>
  <si>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</si>
  <si>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Конфеты шоколадные</t>
  </si>
  <si>
    <t>Колбаса порциями</t>
  </si>
  <si>
    <t>колбаса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</si>
</sst>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45183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34</v>
      </c>
      <c r="E4" s="42" t="s">
        <v>35</v>
      </c>
      <c r="F4" s="16">
        <v>49.09</v>
      </c>
      <c r="G4" s="35">
        <v>220.8</v>
      </c>
      <c r="H4" s="35">
        <v>10</v>
      </c>
      <c r="I4" s="35">
        <v>8</v>
      </c>
      <c r="J4" s="36">
        <v>27</v>
      </c>
    </row>
    <row r="5" spans="1:10" ht="15.75" thickBot="1">
      <c r="A5" s="5"/>
      <c r="B5" s="1" t="s">
        <v>12</v>
      </c>
      <c r="C5" s="39">
        <v>686</v>
      </c>
      <c r="D5" s="24" t="s">
        <v>36</v>
      </c>
      <c r="E5" s="42" t="s">
        <v>37</v>
      </c>
      <c r="F5" s="17">
        <v>2.33</v>
      </c>
      <c r="G5" s="32">
        <v>41.6</v>
      </c>
      <c r="H5" s="32">
        <v>0.5</v>
      </c>
      <c r="I5" s="32">
        <v>0</v>
      </c>
      <c r="J5" s="33">
        <v>9.9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46</v>
      </c>
      <c r="C7" s="39">
        <v>7</v>
      </c>
      <c r="D7" s="24" t="s">
        <v>45</v>
      </c>
      <c r="E7" s="28">
        <v>30</v>
      </c>
      <c r="F7" s="17">
        <v>9.9</v>
      </c>
      <c r="G7" s="32">
        <v>103.8</v>
      </c>
      <c r="H7" s="32">
        <v>4.2</v>
      </c>
      <c r="I7" s="32">
        <v>9.3000000000000007</v>
      </c>
      <c r="J7" s="33">
        <v>0.21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32</v>
      </c>
      <c r="F8" s="17">
        <v>17.16</v>
      </c>
      <c r="G8" s="32">
        <f>347.75/65*60</f>
        <v>321</v>
      </c>
      <c r="H8" s="32">
        <f>5.2/65*60</f>
        <v>4.8</v>
      </c>
      <c r="I8" s="32">
        <v>18</v>
      </c>
      <c r="J8" s="32">
        <f>38.35/65*60</f>
        <v>35.4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/>
      <c r="F10" s="18">
        <f>SUM(F4:F9)</f>
        <v>80.73</v>
      </c>
      <c r="G10" s="18">
        <f t="shared" ref="G10:J10" si="0">SUM(G4:G9)</f>
        <v>758.2</v>
      </c>
      <c r="H10" s="18">
        <f t="shared" si="0"/>
        <v>21.8</v>
      </c>
      <c r="I10" s="18">
        <f t="shared" si="0"/>
        <v>35.5</v>
      </c>
      <c r="J10" s="18">
        <f t="shared" si="0"/>
        <v>87.11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32</v>
      </c>
      <c r="F11" s="19">
        <v>3.75</v>
      </c>
      <c r="G11" s="30">
        <v>74</v>
      </c>
      <c r="H11" s="30">
        <v>0.8</v>
      </c>
      <c r="I11" s="30">
        <v>6.1</v>
      </c>
      <c r="J11" s="31">
        <v>4.0999999999999996</v>
      </c>
    </row>
    <row r="12" spans="1:10">
      <c r="A12" s="5"/>
      <c r="B12" s="1" t="s">
        <v>14</v>
      </c>
      <c r="C12" s="39">
        <v>139</v>
      </c>
      <c r="D12" s="24" t="s">
        <v>40</v>
      </c>
      <c r="E12" s="42" t="s">
        <v>33</v>
      </c>
      <c r="F12" s="17">
        <v>14.33</v>
      </c>
      <c r="G12" s="32">
        <v>135</v>
      </c>
      <c r="H12" s="32">
        <v>4.9000000000000004</v>
      </c>
      <c r="I12" s="32">
        <v>4.2</v>
      </c>
      <c r="J12" s="33">
        <v>20.8</v>
      </c>
    </row>
    <row r="13" spans="1:10">
      <c r="A13" s="5"/>
      <c r="B13" s="1" t="s">
        <v>15</v>
      </c>
      <c r="C13" s="39">
        <v>371</v>
      </c>
      <c r="D13" s="24" t="s">
        <v>41</v>
      </c>
      <c r="E13" s="12">
        <v>80</v>
      </c>
      <c r="F13" s="17">
        <v>23.65</v>
      </c>
      <c r="G13" s="32">
        <f>84/100*80</f>
        <v>67.2</v>
      </c>
      <c r="H13" s="32">
        <f>18.6/100*80</f>
        <v>14.880000000000003</v>
      </c>
      <c r="I13" s="32">
        <f>1.02/100*80</f>
        <v>0.81600000000000006</v>
      </c>
      <c r="J13" s="33">
        <v>0</v>
      </c>
    </row>
    <row r="14" spans="1:10">
      <c r="A14" s="5"/>
      <c r="B14" s="1" t="s">
        <v>31</v>
      </c>
      <c r="C14" s="39">
        <v>204</v>
      </c>
      <c r="D14" s="24" t="s">
        <v>42</v>
      </c>
      <c r="E14" s="12">
        <v>180</v>
      </c>
      <c r="F14" s="17">
        <v>17.920000000000002</v>
      </c>
      <c r="G14" s="32">
        <v>217.8</v>
      </c>
      <c r="H14" s="32">
        <v>3.8</v>
      </c>
      <c r="I14" s="32">
        <v>8.6</v>
      </c>
      <c r="J14" s="33">
        <v>30.1</v>
      </c>
    </row>
    <row r="15" spans="1:10">
      <c r="A15" s="5"/>
      <c r="B15" s="1" t="s">
        <v>22</v>
      </c>
      <c r="C15" s="39">
        <v>631</v>
      </c>
      <c r="D15" s="24" t="s">
        <v>43</v>
      </c>
      <c r="E15" s="12">
        <v>200</v>
      </c>
      <c r="F15" s="17">
        <v>4.3499999999999996</v>
      </c>
      <c r="G15" s="32">
        <v>142</v>
      </c>
      <c r="H15" s="32"/>
      <c r="I15" s="32"/>
      <c r="J15" s="33">
        <v>35.799999999999997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65.59</v>
      </c>
      <c r="G19" s="18">
        <f t="shared" ref="G19:J19" si="1">SUM(G11:G18)</f>
        <v>714</v>
      </c>
      <c r="H19" s="18">
        <f t="shared" si="1"/>
        <v>27.380000000000003</v>
      </c>
      <c r="I19" s="18">
        <f t="shared" si="1"/>
        <v>20.256</v>
      </c>
      <c r="J19" s="18">
        <f t="shared" si="1"/>
        <v>106.1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2023-09-11T09:34:44Z</dcterms:modified>
</cp:coreProperties>
</file>