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5"/>
  <workbookPr/>
  <bookViews>
    <workbookView xWindow="0" yWindow="0" windowWidth="19440" windowHeight="9195"/>
  </bookViews>
  <sheets>
    <sheet name="1" sheetId="1" r:id="rId1"/>
  </sheets>
  <calcPr calcId="124519"/>
  <extLst xmlns:x15="http://schemas.microsoft.com/office/spreadsheetml/2010/11/main">
    <ext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10" i="1"/>
  <c r="F7"/>
  <c r="F9"/>
  <c r="F8"/>
  <c r="G11"/>
  <c r="H11"/>
  <c r="I11"/>
  <c r="J11"/>
  <c r="E11"/>
  <c r="J9"/>
  <c r="I9"/>
  <c r="H9"/>
  <c r="G9"/>
  <c r="F20"/>
  <c r="E20"/>
  <c r="I20"/>
  <c r="H20"/>
  <c r="G20"/>
  <c r="J20"/>
  <c r="F11" l="1"/>
</calcChain>
</file>

<file path=xl/sharedStrings.xml><?xml version="1.0" encoding="utf-8"?>
<sst xmlns="http://schemas.openxmlformats.org/spreadsheetml/2006/main" count="50" uniqueCount="50">
  <si>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</si>
  <si>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</si>
  <si>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</si>
  <si>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</si>
  <si>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</si>
  <si>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</si>
  <si>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</si>
  <si>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</si>
  <si>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</si>
  <si>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</si>
  <si>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</si>
  <si>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</si>
  <si>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</si>
  <si>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Обед</t>
  </si>
  <si>
    <t>1 блюдо</t>
  </si>
  <si>
    <t>2 блюдо</t>
  </si>
  <si>
    <t>хлеб черн.</t>
  </si>
  <si>
    <t>Отд./корп</t>
  </si>
  <si>
    <t>хлеб</t>
  </si>
  <si>
    <t>№ рец.</t>
  </si>
  <si>
    <t>Выход, г</t>
  </si>
  <si>
    <t xml:space="preserve">Начальная школа </t>
  </si>
  <si>
    <t>3 блюдо</t>
  </si>
  <si>
    <t>0.02</t>
  </si>
  <si>
    <t>конд.изд.</t>
  </si>
  <si>
    <t>0.01</t>
  </si>
  <si>
    <t>Хлеб ржаной</t>
  </si>
  <si>
    <t>МОУ "Средняя общеобразовательная школа  
д. Абрамовское им. И. Н. Самохина"</t>
  </si>
  <si>
    <t>Хлеб пшеничный</t>
  </si>
  <si>
    <t>30</t>
  </si>
  <si>
    <t>закуска</t>
  </si>
  <si>
    <t>60</t>
  </si>
  <si>
    <t>колбаса</t>
  </si>
  <si>
    <t>Макароны с сыром</t>
  </si>
  <si>
    <t>Чай с лимоном</t>
  </si>
  <si>
    <t>Колбаса порциями</t>
  </si>
  <si>
    <t>101.02</t>
  </si>
  <si>
    <t>Кукуруза консервированная</t>
  </si>
  <si>
    <t>Суп-лапша с курицей</t>
  </si>
  <si>
    <t>гарнир</t>
  </si>
  <si>
    <t>Каша гречневая рассыпчатая</t>
  </si>
  <si>
    <t>Сок фруктовый</t>
  </si>
  <si>
    <t>165</t>
  </si>
  <si>
    <t>207</t>
  </si>
  <si>
    <t>275</t>
  </si>
  <si>
    <t>Котлеты-оладьи из мяса птицы</t>
  </si>
  <si>
    <t>90</t>
  </si>
  <si>
    <t>фрукты</t>
  </si>
  <si>
    <t>Сушки</t>
  </si>
  <si>
    <t>апельсины</t>
  </si>
</sst>
</file>

<file path=xl/styles.xml><?xml version="1.0" encoding="utf-8"?>
<styleSheet xmlns="http://schemas.openxmlformats.org/spreadsheetml/2006/main">
  <numFmts count="1">
    <numFmt numFmtId="164" formatCode="0.0"/>
  </numFmts>
  <fonts count="1">
    <font>
      <sz val="11"/>
      <color theme="1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/>
      <top/>
      <bottom style="medium">
        <color indexed="64"/>
      </bottom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</borders>
  <cellStyleXfs count="1">
    <xf numFmtId="0" fontId="0" fillId="0" borderId="0"/>
  </cellStyleXfs>
  <cellXfs count="54">
    <xf numFmtId="0" fontId="0" fillId="0" borderId="0" xfId="0"/>
    <xf numFmtId="0" fontId="0" fillId="0" borderId="1" xfId="0" applyBorder="1"/>
    <xf numFmtId="0" fontId="0" fillId="0" borderId="3" xfId="0" applyBorder="1"/>
    <xf numFmtId="0" fontId="0" fillId="0" borderId="4" xfId="0" applyBorder="1"/>
    <xf numFmtId="0" fontId="0" fillId="0" borderId="6" xfId="0" applyBorder="1"/>
    <xf numFmtId="0" fontId="0" fillId="0" borderId="8" xfId="0" applyBorder="1"/>
    <xf numFmtId="0" fontId="0" fillId="2" borderId="9" xfId="0" applyFill="1" applyBorder="1" applyProtection="1">
      <protection locked="0"/>
    </xf>
    <xf numFmtId="0" fontId="0" fillId="0" borderId="2" xfId="0" applyBorder="1"/>
    <xf numFmtId="0" fontId="0" fillId="0" borderId="10" xfId="0" applyBorder="1" applyAlignment="1">
      <alignment horizontal="center"/>
    </xf>
    <xf numFmtId="0" fontId="0" fillId="0" borderId="11" xfId="0" applyBorder="1" applyAlignment="1">
      <alignment horizontal="center"/>
    </xf>
    <xf numFmtId="0" fontId="0" fillId="0" borderId="12" xfId="0" applyBorder="1" applyAlignment="1">
      <alignment horizontal="center"/>
    </xf>
    <xf numFmtId="0" fontId="0" fillId="2" borderId="14" xfId="0" applyFill="1" applyBorder="1" applyProtection="1"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9" xfId="0" applyFill="1" applyBorder="1" applyAlignment="1" applyProtection="1">
      <alignment wrapText="1"/>
      <protection locked="0"/>
    </xf>
    <xf numFmtId="0" fontId="0" fillId="2" borderId="2" xfId="0" applyFill="1" applyBorder="1" applyAlignment="1" applyProtection="1">
      <alignment wrapText="1"/>
      <protection locked="0"/>
    </xf>
    <xf numFmtId="0" fontId="0" fillId="2" borderId="14" xfId="0" applyFill="1" applyBorder="1" applyAlignment="1" applyProtection="1">
      <alignment wrapText="1"/>
      <protection locked="0"/>
    </xf>
    <xf numFmtId="0" fontId="0" fillId="0" borderId="0" xfId="0" applyAlignment="1">
      <alignment horizontal="center"/>
    </xf>
    <xf numFmtId="0" fontId="0" fillId="2" borderId="4" xfId="0" applyFill="1" applyBorder="1" applyAlignment="1" applyProtection="1">
      <alignment horizontal="center"/>
      <protection locked="0"/>
    </xf>
    <xf numFmtId="0" fontId="0" fillId="2" borderId="1" xfId="0" applyFill="1" applyBorder="1" applyAlignment="1" applyProtection="1">
      <alignment horizontal="center"/>
      <protection locked="0"/>
    </xf>
    <xf numFmtId="0" fontId="0" fillId="2" borderId="9" xfId="0" applyFill="1" applyBorder="1" applyAlignment="1" applyProtection="1">
      <alignment horizontal="center"/>
      <protection locked="0"/>
    </xf>
    <xf numFmtId="0" fontId="0" fillId="2" borderId="14" xfId="0" applyFill="1" applyBorder="1" applyAlignment="1" applyProtection="1">
      <alignment horizontal="center"/>
      <protection locked="0"/>
    </xf>
    <xf numFmtId="0" fontId="0" fillId="2" borderId="4" xfId="0" applyFill="1" applyBorder="1" applyAlignment="1" applyProtection="1">
      <alignment horizontal="center" vertical="center"/>
      <protection locked="0"/>
    </xf>
    <xf numFmtId="1" fontId="0" fillId="2" borderId="4" xfId="0" applyNumberFormat="1" applyFill="1" applyBorder="1" applyAlignment="1" applyProtection="1">
      <alignment horizontal="center" vertical="center"/>
      <protection locked="0"/>
    </xf>
    <xf numFmtId="1" fontId="0" fillId="2" borderId="5" xfId="0" applyNumberFormat="1" applyFill="1" applyBorder="1" applyAlignment="1" applyProtection="1">
      <alignment horizontal="center" vertical="center"/>
      <protection locked="0"/>
    </xf>
    <xf numFmtId="1" fontId="0" fillId="2" borderId="1" xfId="0" applyNumberFormat="1" applyFill="1" applyBorder="1" applyAlignment="1" applyProtection="1">
      <alignment horizontal="center"/>
      <protection locked="0"/>
    </xf>
    <xf numFmtId="1" fontId="0" fillId="2" borderId="7" xfId="0" applyNumberFormat="1" applyFill="1" applyBorder="1" applyAlignment="1" applyProtection="1">
      <alignment horizontal="center"/>
      <protection locked="0"/>
    </xf>
    <xf numFmtId="49" fontId="0" fillId="2" borderId="4" xfId="0" applyNumberFormat="1" applyFill="1" applyBorder="1" applyAlignment="1" applyProtection="1">
      <alignment horizontal="center"/>
      <protection locked="0"/>
    </xf>
    <xf numFmtId="1" fontId="0" fillId="2" borderId="9" xfId="0" applyNumberFormat="1" applyFill="1" applyBorder="1" applyAlignment="1" applyProtection="1">
      <alignment horizontal="center"/>
      <protection locked="0"/>
    </xf>
    <xf numFmtId="1" fontId="0" fillId="2" borderId="14" xfId="0" applyNumberFormat="1" applyFill="1" applyBorder="1" applyAlignment="1" applyProtection="1">
      <alignment horizontal="center"/>
      <protection locked="0"/>
    </xf>
    <xf numFmtId="14" fontId="0" fillId="2" borderId="1" xfId="0" applyNumberFormat="1" applyFill="1" applyBorder="1" applyAlignment="1" applyProtection="1">
      <alignment horizontal="center"/>
      <protection locked="0"/>
    </xf>
    <xf numFmtId="2" fontId="0" fillId="2" borderId="1" xfId="0" applyNumberFormat="1" applyFill="1" applyBorder="1" applyAlignment="1" applyProtection="1">
      <alignment horizontal="center"/>
      <protection locked="0"/>
    </xf>
    <xf numFmtId="164" fontId="0" fillId="2" borderId="1" xfId="0" applyNumberFormat="1" applyFill="1" applyBorder="1" applyAlignment="1" applyProtection="1">
      <alignment horizontal="center"/>
      <protection locked="0"/>
    </xf>
    <xf numFmtId="164" fontId="0" fillId="2" borderId="7" xfId="0" applyNumberFormat="1" applyFill="1" applyBorder="1" applyAlignment="1" applyProtection="1">
      <alignment horizontal="center"/>
      <protection locked="0"/>
    </xf>
    <xf numFmtId="2" fontId="0" fillId="2" borderId="2" xfId="0" applyNumberFormat="1" applyFill="1" applyBorder="1" applyAlignment="1" applyProtection="1">
      <alignment horizontal="center"/>
      <protection locked="0"/>
    </xf>
    <xf numFmtId="2" fontId="0" fillId="2" borderId="9" xfId="0" applyNumberFormat="1" applyFill="1" applyBorder="1" applyAlignment="1" applyProtection="1">
      <alignment horizontal="center"/>
      <protection locked="0"/>
    </xf>
    <xf numFmtId="164" fontId="0" fillId="2" borderId="2" xfId="0" applyNumberFormat="1" applyFill="1" applyBorder="1" applyAlignment="1" applyProtection="1">
      <alignment horizontal="center"/>
      <protection locked="0"/>
    </xf>
    <xf numFmtId="164" fontId="0" fillId="2" borderId="13" xfId="0" applyNumberFormat="1" applyFill="1" applyBorder="1" applyAlignment="1" applyProtection="1">
      <alignment horizontal="center"/>
      <protection locked="0"/>
    </xf>
    <xf numFmtId="2" fontId="0" fillId="2" borderId="14" xfId="0" applyNumberFormat="1" applyFill="1" applyBorder="1" applyAlignment="1" applyProtection="1">
      <alignment horizontal="center"/>
      <protection locked="0"/>
    </xf>
    <xf numFmtId="1" fontId="0" fillId="2" borderId="15" xfId="0" applyNumberFormat="1" applyFill="1" applyBorder="1" applyAlignment="1" applyProtection="1">
      <alignment horizontal="center"/>
      <protection locked="0"/>
    </xf>
    <xf numFmtId="164" fontId="0" fillId="2" borderId="15" xfId="0" applyNumberFormat="1" applyFill="1" applyBorder="1" applyAlignment="1" applyProtection="1">
      <alignment horizontal="center"/>
      <protection locked="0"/>
    </xf>
    <xf numFmtId="2" fontId="0" fillId="2" borderId="4" xfId="0" applyNumberFormat="1" applyFill="1" applyBorder="1" applyAlignment="1" applyProtection="1">
      <alignment horizontal="center" vertical="center"/>
      <protection locked="0"/>
    </xf>
    <xf numFmtId="49" fontId="0" fillId="2" borderId="2" xfId="0" applyNumberFormat="1" applyFill="1" applyBorder="1" applyAlignment="1" applyProtection="1">
      <alignment horizontal="center"/>
      <protection locked="0"/>
    </xf>
    <xf numFmtId="1" fontId="0" fillId="2" borderId="1" xfId="0" applyNumberFormat="1" applyFill="1" applyBorder="1" applyAlignment="1" applyProtection="1">
      <alignment horizontal="center" vertical="center"/>
      <protection locked="0"/>
    </xf>
    <xf numFmtId="1" fontId="0" fillId="2" borderId="2" xfId="0" applyNumberFormat="1" applyFill="1" applyBorder="1" applyAlignment="1" applyProtection="1">
      <alignment horizontal="center"/>
      <protection locked="0"/>
    </xf>
    <xf numFmtId="49" fontId="0" fillId="2" borderId="1" xfId="0" applyNumberFormat="1" applyFill="1" applyBorder="1" applyAlignment="1" applyProtection="1">
      <alignment horizontal="center"/>
      <protection locked="0"/>
    </xf>
    <xf numFmtId="0" fontId="0" fillId="0" borderId="14" xfId="0" applyBorder="1"/>
    <xf numFmtId="2" fontId="0" fillId="2" borderId="19" xfId="0" applyNumberFormat="1" applyFill="1" applyBorder="1" applyAlignment="1" applyProtection="1">
      <alignment horizontal="center"/>
      <protection locked="0"/>
    </xf>
    <xf numFmtId="164" fontId="0" fillId="2" borderId="14" xfId="0" applyNumberFormat="1" applyFill="1" applyBorder="1" applyAlignment="1" applyProtection="1">
      <alignment horizontal="center"/>
      <protection locked="0"/>
    </xf>
    <xf numFmtId="0" fontId="0" fillId="2" borderId="16" xfId="0" applyFill="1" applyBorder="1" applyAlignment="1" applyProtection="1">
      <alignment horizontal="center" wrapText="1"/>
      <protection locked="0"/>
    </xf>
    <xf numFmtId="0" fontId="0" fillId="2" borderId="16" xfId="0" applyFill="1" applyBorder="1" applyAlignment="1" applyProtection="1">
      <alignment horizontal="center"/>
      <protection locked="0"/>
    </xf>
    <xf numFmtId="0" fontId="0" fillId="2" borderId="17" xfId="0" applyFill="1" applyBorder="1" applyAlignment="1" applyProtection="1">
      <alignment horizontal="center"/>
      <protection locked="0"/>
    </xf>
    <xf numFmtId="49" fontId="0" fillId="2" borderId="18" xfId="0" applyNumberFormat="1" applyFill="1" applyBorder="1" applyAlignment="1" applyProtection="1">
      <alignment horizontal="center"/>
      <protection locked="0"/>
    </xf>
    <xf numFmtId="49" fontId="0" fillId="2" borderId="0" xfId="0" applyNumberFormat="1" applyFill="1" applyBorder="1" applyAlignment="1" applyProtection="1">
      <alignment horizontal="center"/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J20"/>
  <sheetViews>
    <sheetView tabSelected="1" workbookViewId="0">
      <selection activeCell="D30" sqref="D30"/>
    </sheetView>
  </sheetViews>
  <sheetFormatPr defaultRowHeight="15"/>
  <cols>
    <col min="1" max="1" width="12.140625" customWidth="1"/>
    <col min="2" max="2" width="11.5703125" customWidth="1"/>
    <col min="3" max="3" width="8" style="17" customWidth="1"/>
    <col min="4" max="4" width="41.5703125" customWidth="1"/>
    <col min="5" max="5" width="10.140625" style="17" customWidth="1"/>
    <col min="6" max="6" width="9.140625" style="17"/>
    <col min="7" max="7" width="13.42578125" style="17" customWidth="1"/>
    <col min="8" max="8" width="7.7109375" style="17" customWidth="1"/>
    <col min="9" max="9" width="7.85546875" style="17" customWidth="1"/>
    <col min="10" max="10" width="10.42578125" style="17" customWidth="1"/>
  </cols>
  <sheetData>
    <row r="1" spans="1:10">
      <c r="A1" t="s">
        <v>0</v>
      </c>
      <c r="B1" s="49" t="s">
        <v>27</v>
      </c>
      <c r="C1" s="50"/>
      <c r="D1" s="50"/>
      <c r="E1" s="17" t="s">
        <v>17</v>
      </c>
      <c r="F1" s="52" t="s">
        <v>21</v>
      </c>
      <c r="G1" s="53"/>
      <c r="I1" s="17" t="s">
        <v>1</v>
      </c>
      <c r="J1" s="30">
        <v>45390</v>
      </c>
    </row>
    <row r="2" spans="1:10" ht="23.25" customHeight="1" thickBot="1">
      <c r="B2" s="51"/>
      <c r="C2" s="51"/>
      <c r="D2" s="51"/>
    </row>
    <row r="3" spans="1:10" ht="15.75" thickBot="1">
      <c r="A3" s="8" t="s">
        <v>2</v>
      </c>
      <c r="B3" s="9" t="s">
        <v>3</v>
      </c>
      <c r="C3" s="9" t="s">
        <v>19</v>
      </c>
      <c r="D3" s="9" t="s">
        <v>4</v>
      </c>
      <c r="E3" s="9" t="s">
        <v>20</v>
      </c>
      <c r="F3" s="9" t="s">
        <v>5</v>
      </c>
      <c r="G3" s="9" t="s">
        <v>6</v>
      </c>
      <c r="H3" s="9" t="s">
        <v>7</v>
      </c>
      <c r="I3" s="9" t="s">
        <v>8</v>
      </c>
      <c r="J3" s="10" t="s">
        <v>9</v>
      </c>
    </row>
    <row r="4" spans="1:10">
      <c r="A4" s="2" t="s">
        <v>10</v>
      </c>
      <c r="B4" s="3" t="s">
        <v>11</v>
      </c>
      <c r="C4" s="22">
        <v>333</v>
      </c>
      <c r="D4" s="12" t="s">
        <v>33</v>
      </c>
      <c r="E4" s="23" t="s">
        <v>42</v>
      </c>
      <c r="F4" s="41">
        <v>20</v>
      </c>
      <c r="G4" s="23">
        <v>255</v>
      </c>
      <c r="H4" s="23">
        <v>16.899999999999999</v>
      </c>
      <c r="I4" s="23">
        <v>21</v>
      </c>
      <c r="J4" s="24">
        <v>63.5</v>
      </c>
    </row>
    <row r="5" spans="1:10">
      <c r="A5" s="4"/>
      <c r="B5" s="1" t="s">
        <v>12</v>
      </c>
      <c r="C5" s="19">
        <v>686</v>
      </c>
      <c r="D5" s="13" t="s">
        <v>34</v>
      </c>
      <c r="E5" s="43" t="s">
        <v>43</v>
      </c>
      <c r="F5" s="31">
        <v>2.48</v>
      </c>
      <c r="G5" s="25">
        <v>60</v>
      </c>
      <c r="H5" s="25">
        <v>0.3</v>
      </c>
      <c r="I5" s="25">
        <v>0</v>
      </c>
      <c r="J5" s="26">
        <v>15.2</v>
      </c>
    </row>
    <row r="6" spans="1:10">
      <c r="A6" s="4"/>
      <c r="B6" s="1" t="s">
        <v>18</v>
      </c>
      <c r="C6" s="19" t="s">
        <v>23</v>
      </c>
      <c r="D6" s="13" t="s">
        <v>28</v>
      </c>
      <c r="E6" s="44" t="s">
        <v>29</v>
      </c>
      <c r="F6" s="31">
        <v>2.25</v>
      </c>
      <c r="G6" s="32">
        <v>71</v>
      </c>
      <c r="H6" s="32">
        <v>2.2999999999999998</v>
      </c>
      <c r="I6" s="32">
        <v>0.2</v>
      </c>
      <c r="J6" s="33">
        <v>14.6</v>
      </c>
    </row>
    <row r="7" spans="1:10" ht="15.75" thickBot="1">
      <c r="A7" s="4"/>
      <c r="B7" s="1" t="s">
        <v>32</v>
      </c>
      <c r="C7" s="19">
        <v>7</v>
      </c>
      <c r="D7" s="13" t="s">
        <v>35</v>
      </c>
      <c r="E7" s="25">
        <v>30</v>
      </c>
      <c r="F7" s="31">
        <f>0.03*532</f>
        <v>15.959999999999999</v>
      </c>
      <c r="G7" s="32">
        <v>100</v>
      </c>
      <c r="H7" s="32">
        <v>3.9</v>
      </c>
      <c r="I7" s="32">
        <v>9</v>
      </c>
      <c r="J7" s="33">
        <v>0.9</v>
      </c>
    </row>
    <row r="8" spans="1:10">
      <c r="A8" s="4"/>
      <c r="B8" s="1" t="s">
        <v>30</v>
      </c>
      <c r="C8" s="19" t="s">
        <v>36</v>
      </c>
      <c r="D8" s="15" t="s">
        <v>37</v>
      </c>
      <c r="E8" s="27" t="s">
        <v>31</v>
      </c>
      <c r="F8" s="34">
        <f>0.06*104.67</f>
        <v>6.2801999999999998</v>
      </c>
      <c r="G8" s="36">
        <v>22</v>
      </c>
      <c r="H8" s="36">
        <v>4.2</v>
      </c>
      <c r="I8" s="36">
        <v>0</v>
      </c>
      <c r="J8" s="37">
        <v>11</v>
      </c>
    </row>
    <row r="9" spans="1:10">
      <c r="A9" s="4"/>
      <c r="B9" s="1" t="s">
        <v>24</v>
      </c>
      <c r="C9" s="19">
        <v>353</v>
      </c>
      <c r="D9" s="13" t="s">
        <v>48</v>
      </c>
      <c r="E9" s="44">
        <v>60</v>
      </c>
      <c r="F9" s="31">
        <f>0.06*137.55</f>
        <v>8.2530000000000001</v>
      </c>
      <c r="G9" s="32">
        <f>300/100*60</f>
        <v>180</v>
      </c>
      <c r="H9" s="32">
        <f>0.1/100*60</f>
        <v>0.06</v>
      </c>
      <c r="I9" s="32">
        <f>12/100*60</f>
        <v>7.1999999999999993</v>
      </c>
      <c r="J9" s="32">
        <f>80/100*60</f>
        <v>48</v>
      </c>
    </row>
    <row r="10" spans="1:10">
      <c r="A10" s="4"/>
      <c r="B10" s="46" t="s">
        <v>47</v>
      </c>
      <c r="C10" s="21">
        <v>351</v>
      </c>
      <c r="D10" s="16" t="s">
        <v>49</v>
      </c>
      <c r="E10" s="29">
        <v>220</v>
      </c>
      <c r="F10" s="47">
        <f>0.22*126.5</f>
        <v>27.830000000000002</v>
      </c>
      <c r="G10" s="48"/>
      <c r="H10" s="48"/>
      <c r="I10" s="48"/>
      <c r="J10" s="48"/>
    </row>
    <row r="11" spans="1:10" ht="15.75" thickBot="1">
      <c r="A11" s="5"/>
      <c r="B11" s="6"/>
      <c r="C11" s="20"/>
      <c r="D11" s="14"/>
      <c r="E11" s="28">
        <f>E8+E7+E6+E5+E4+E9+E10</f>
        <v>772</v>
      </c>
      <c r="F11" s="35">
        <f t="shared" ref="F11:J11" si="0">F8+F7+F6+F5+F4+F9+F10</f>
        <v>83.053200000000004</v>
      </c>
      <c r="G11" s="35">
        <f t="shared" si="0"/>
        <v>688</v>
      </c>
      <c r="H11" s="35">
        <f t="shared" si="0"/>
        <v>27.659999999999997</v>
      </c>
      <c r="I11" s="35">
        <f t="shared" si="0"/>
        <v>37.4</v>
      </c>
      <c r="J11" s="35">
        <f t="shared" si="0"/>
        <v>153.19999999999999</v>
      </c>
    </row>
    <row r="12" spans="1:10">
      <c r="A12" s="4" t="s">
        <v>13</v>
      </c>
      <c r="B12" s="7"/>
      <c r="C12" s="18"/>
      <c r="D12" s="15"/>
      <c r="E12" s="27"/>
      <c r="F12" s="34"/>
      <c r="G12" s="36"/>
      <c r="H12" s="36"/>
      <c r="I12" s="36"/>
      <c r="J12" s="37"/>
    </row>
    <row r="13" spans="1:10">
      <c r="A13" s="4"/>
      <c r="B13" s="1" t="s">
        <v>14</v>
      </c>
      <c r="C13" s="19">
        <v>148</v>
      </c>
      <c r="D13" s="13" t="s">
        <v>38</v>
      </c>
      <c r="E13" s="45" t="s">
        <v>44</v>
      </c>
      <c r="F13" s="31">
        <v>10.16</v>
      </c>
      <c r="G13" s="32">
        <v>157.5</v>
      </c>
      <c r="H13" s="32">
        <v>7.6</v>
      </c>
      <c r="I13" s="32">
        <v>7.6</v>
      </c>
      <c r="J13" s="33">
        <v>14.1</v>
      </c>
    </row>
    <row r="14" spans="1:10">
      <c r="A14" s="4"/>
      <c r="B14" s="1" t="s">
        <v>15</v>
      </c>
      <c r="C14" s="19">
        <v>501</v>
      </c>
      <c r="D14" s="13" t="s">
        <v>45</v>
      </c>
      <c r="E14" s="42" t="s">
        <v>46</v>
      </c>
      <c r="F14" s="31">
        <v>31.95</v>
      </c>
      <c r="G14" s="32">
        <v>88</v>
      </c>
      <c r="H14" s="32">
        <v>6.4</v>
      </c>
      <c r="I14" s="32">
        <v>3.4</v>
      </c>
      <c r="J14" s="33">
        <v>7.7</v>
      </c>
    </row>
    <row r="15" spans="1:10">
      <c r="A15" s="4"/>
      <c r="B15" s="1" t="s">
        <v>39</v>
      </c>
      <c r="C15" s="19">
        <v>508</v>
      </c>
      <c r="D15" s="13" t="s">
        <v>40</v>
      </c>
      <c r="E15" s="25">
        <v>180</v>
      </c>
      <c r="F15" s="31">
        <v>12.86</v>
      </c>
      <c r="G15" s="32">
        <v>364</v>
      </c>
      <c r="H15" s="32">
        <v>10.1</v>
      </c>
      <c r="I15" s="32">
        <v>13</v>
      </c>
      <c r="J15" s="33">
        <v>49.5</v>
      </c>
    </row>
    <row r="16" spans="1:10">
      <c r="A16" s="4"/>
      <c r="B16" s="1" t="s">
        <v>22</v>
      </c>
      <c r="C16" s="19">
        <v>707</v>
      </c>
      <c r="D16" s="13" t="s">
        <v>41</v>
      </c>
      <c r="E16" s="25">
        <v>200</v>
      </c>
      <c r="F16" s="31">
        <v>7.53</v>
      </c>
      <c r="G16" s="32">
        <v>88</v>
      </c>
      <c r="H16" s="32">
        <v>1</v>
      </c>
      <c r="I16" s="32">
        <v>0</v>
      </c>
      <c r="J16" s="33">
        <v>21.2</v>
      </c>
    </row>
    <row r="17" spans="1:10">
      <c r="A17" s="4"/>
      <c r="B17" s="1" t="s">
        <v>16</v>
      </c>
      <c r="C17" s="21" t="s">
        <v>25</v>
      </c>
      <c r="D17" s="16" t="s">
        <v>26</v>
      </c>
      <c r="E17" s="29">
        <v>30</v>
      </c>
      <c r="F17" s="31">
        <v>1.58</v>
      </c>
      <c r="G17" s="32">
        <v>78</v>
      </c>
      <c r="H17" s="32">
        <v>3</v>
      </c>
      <c r="I17" s="32">
        <v>0.54</v>
      </c>
      <c r="J17" s="33">
        <v>15.3</v>
      </c>
    </row>
    <row r="18" spans="1:10">
      <c r="A18" s="4"/>
      <c r="B18" s="1"/>
      <c r="C18" s="21"/>
      <c r="D18" s="16"/>
      <c r="E18" s="29"/>
      <c r="F18" s="38"/>
      <c r="G18" s="29"/>
      <c r="H18" s="29"/>
      <c r="I18" s="29"/>
      <c r="J18" s="39"/>
    </row>
    <row r="19" spans="1:10">
      <c r="A19" s="4"/>
      <c r="B19" s="11"/>
      <c r="C19" s="21"/>
      <c r="D19" s="16"/>
      <c r="E19" s="29"/>
      <c r="F19" s="38"/>
      <c r="G19" s="29"/>
      <c r="H19" s="29"/>
      <c r="I19" s="29"/>
      <c r="J19" s="40"/>
    </row>
    <row r="20" spans="1:10" ht="15.75" thickBot="1">
      <c r="A20" s="5"/>
      <c r="B20" s="6"/>
      <c r="C20" s="20"/>
      <c r="D20" s="14"/>
      <c r="E20" s="28">
        <f>E12+E13+E14+E15+E16+E17</f>
        <v>775</v>
      </c>
      <c r="F20" s="35">
        <f>F12+F13+F14+F15+F16+F17</f>
        <v>64.08</v>
      </c>
      <c r="G20" s="35">
        <f t="shared" ref="G20:J20" si="1">SUM(G12:G19)</f>
        <v>775.5</v>
      </c>
      <c r="H20" s="35">
        <f t="shared" si="1"/>
        <v>28.1</v>
      </c>
      <c r="I20" s="35">
        <f t="shared" si="1"/>
        <v>24.54</v>
      </c>
      <c r="J20" s="35">
        <f t="shared" si="1"/>
        <v>107.8</v>
      </c>
    </row>
  </sheetData>
  <mergeCells count="2">
    <mergeCell ref="B1:D2"/>
    <mergeCell ref="F1:G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PC7</cp:lastModifiedBy>
  <cp:lastPrinted>2023-09-08T07:56:33Z</cp:lastPrinted>
  <dcterms:created xsi:type="dcterms:W3CDTF">2015-06-05T18:19:34Z</dcterms:created>
  <dcterms:modified xsi:type="dcterms:W3CDTF">2024-04-01T05:52:03Z</dcterms:modified>
</cp:coreProperties>
</file>