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" i="1"/>
  <c r="J167"/>
  <c r="I167"/>
  <c r="H167"/>
  <c r="G167"/>
  <c r="L80"/>
  <c r="B195" l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J13"/>
  <c r="J24" s="1"/>
  <c r="I13"/>
  <c r="H13"/>
  <c r="G13"/>
  <c r="F13"/>
  <c r="F119" l="1"/>
  <c r="I119"/>
  <c r="G119"/>
  <c r="I81"/>
  <c r="L157"/>
  <c r="F157"/>
  <c r="G138"/>
  <c r="I43"/>
  <c r="H24"/>
  <c r="L119"/>
  <c r="L62"/>
  <c r="J195"/>
  <c r="G157"/>
  <c r="H157"/>
  <c r="I138"/>
  <c r="H138"/>
  <c r="L138"/>
  <c r="J119"/>
  <c r="L100"/>
  <c r="J100"/>
  <c r="I100"/>
  <c r="H100"/>
  <c r="G100"/>
  <c r="F100"/>
  <c r="J81"/>
  <c r="H81"/>
  <c r="G81"/>
  <c r="F81"/>
  <c r="I62"/>
  <c r="H62"/>
  <c r="F62"/>
  <c r="J62"/>
  <c r="G62"/>
  <c r="L43"/>
  <c r="H43"/>
  <c r="F43"/>
  <c r="J43"/>
  <c r="G43"/>
  <c r="G24"/>
  <c r="L24"/>
  <c r="F24"/>
  <c r="I24"/>
  <c r="I196" l="1"/>
  <c r="H196"/>
  <c r="J196"/>
  <c r="G196"/>
  <c r="L196"/>
  <c r="F196"/>
</calcChain>
</file>

<file path=xl/sharedStrings.xml><?xml version="1.0" encoding="utf-8"?>
<sst xmlns="http://schemas.openxmlformats.org/spreadsheetml/2006/main" count="335" uniqueCount="109">
  <si>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</si>
  <si>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</si>
  <si>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</si>
  <si>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</si>
  <si>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</si>
  <si>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</si>
  <si>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</si>
  <si>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</si>
  <si>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</si>
  <si>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</si>
  <si>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</si>
  <si>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</si>
  <si>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</si>
  <si>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</si>
  <si>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</si>
  <si>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</si>
  <si>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</si>
  <si>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</si>
  <si>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</si>
  <si>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</si>
  <si>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</si>
  <si>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</si>
  <si>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</si>
  <si>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</si>
  <si>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</si>
  <si>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</si>
  <si>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</si>
  <si>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</si>
  <si>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</si>
  <si>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</si>
  <si>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</si>
  <si>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</si>
  <si>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</si>
  <si>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</si>
  <si>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</si>
  <si>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</si>
  <si>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</si>
  <si>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</si>
  <si>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</si>
  <si>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</si>
  <si>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Масленникова В. Н.</t>
  </si>
  <si>
    <t>МОУ "Средняя общеобразовательная школа д. Абрамовское им. И. Н. Самохина"</t>
  </si>
  <si>
    <t>чай с лимоном</t>
  </si>
  <si>
    <t>хлеб пшеничный</t>
  </si>
  <si>
    <t>0.02</t>
  </si>
  <si>
    <t>колбаса порциями</t>
  </si>
  <si>
    <t xml:space="preserve">кондитерские изделия </t>
  </si>
  <si>
    <t>кукуруза консервированная</t>
  </si>
  <si>
    <t>101.02</t>
  </si>
  <si>
    <t>суп-лапша с курицей</t>
  </si>
  <si>
    <t>каша гречневая рассыпчатая</t>
  </si>
  <si>
    <t>сок фруктовый</t>
  </si>
  <si>
    <t>хлеб ржаной</t>
  </si>
  <si>
    <t>0.01</t>
  </si>
  <si>
    <t>омлет с сосисками</t>
  </si>
  <si>
    <t>сыр порциями</t>
  </si>
  <si>
    <t>огурцы соленые</t>
  </si>
  <si>
    <t>576.02</t>
  </si>
  <si>
    <t>суп рисовый с курицей</t>
  </si>
  <si>
    <t>кисель плодовоягодный</t>
  </si>
  <si>
    <t>салат из белокачанной капусты</t>
  </si>
  <si>
    <t>рассольник ленинградский</t>
  </si>
  <si>
    <t>винегрет овощной</t>
  </si>
  <si>
    <t>суп-пюре гороховый с гренками</t>
  </si>
  <si>
    <t>пюре картофельное</t>
  </si>
  <si>
    <t>компот из свежих фруктов</t>
  </si>
  <si>
    <t>каша молочная "дружба"</t>
  </si>
  <si>
    <t>161.08</t>
  </si>
  <si>
    <t>салат из квашеной капусты</t>
  </si>
  <si>
    <t>каша молочная жидкая манная с вареньем</t>
  </si>
  <si>
    <t>161.02</t>
  </si>
  <si>
    <t>котлеты-биточки из филе индейки</t>
  </si>
  <si>
    <t>макаронные изделия отварные</t>
  </si>
  <si>
    <t>71.01</t>
  </si>
  <si>
    <t>рыба припущенная</t>
  </si>
  <si>
    <t>каша геркулесовая (вязкая) с маслом</t>
  </si>
  <si>
    <t>161.04</t>
  </si>
  <si>
    <t>плов по-узбекски</t>
  </si>
  <si>
    <t>Поджарка из говядины</t>
  </si>
  <si>
    <t>картофель запеченый брусочками</t>
  </si>
  <si>
    <t>компот из плодов или ягод сушеных</t>
  </si>
  <si>
    <t>тефтели из говядины с рисом</t>
  </si>
  <si>
    <t>Кисель плодовоягодный</t>
  </si>
  <si>
    <t>творожная запеканка со сгущеным молоком</t>
  </si>
  <si>
    <t>борщ с капустой и картофелем на курином бульоне</t>
  </si>
  <si>
    <t>каша молочная жидкая рисовая с джемом</t>
  </si>
  <si>
    <t>суп рыбный с крупой из консервов</t>
  </si>
  <si>
    <t>181.02</t>
  </si>
  <si>
    <t>суп крестьянский с крупой перловой</t>
  </si>
  <si>
    <t>котлеты-оладьи куриные</t>
  </si>
  <si>
    <t>рыба, тушеная с овощами</t>
  </si>
  <si>
    <t>рис припущенный</t>
  </si>
  <si>
    <t>горошек консервированный</t>
  </si>
  <si>
    <t>101.03</t>
  </si>
  <si>
    <t>щи из свежей капусты с курицей</t>
  </si>
  <si>
    <t>котлеты мясо-картофельные по-хлыновски</t>
  </si>
  <si>
    <t>161.03</t>
  </si>
  <si>
    <t>кофейный напиток с молоком</t>
  </si>
  <si>
    <t>сосиски отварные</t>
  </si>
  <si>
    <t xml:space="preserve">омлет </t>
  </si>
  <si>
    <t>макаронные изделия отварные с сыром</t>
  </si>
  <si>
    <t>макаронные изделия запеченные с яйцом</t>
  </si>
  <si>
    <t>бефстроганов из говядины</t>
  </si>
  <si>
    <t>Компот из плодов или ягод сушеных</t>
  </si>
  <si>
    <t>борщ с фасолью</t>
  </si>
  <si>
    <t>салат картофельный с огурцами солеными</t>
  </si>
  <si>
    <t>салат из белокачанной капусты с яблоком</t>
  </si>
  <si>
    <t>рагу овощное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</si>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</sst>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A12" sqref="A12:XFD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1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7.75" customHeight="1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24" customHeigh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100</v>
      </c>
      <c r="F6" s="40">
        <v>172</v>
      </c>
      <c r="G6" s="40">
        <v>8.1</v>
      </c>
      <c r="H6" s="40">
        <v>9.26</v>
      </c>
      <c r="I6" s="40">
        <v>31.5</v>
      </c>
      <c r="J6" s="40">
        <v>250.5</v>
      </c>
      <c r="K6" s="41">
        <v>333</v>
      </c>
      <c r="L6" s="40">
        <v>24.9</v>
      </c>
    </row>
    <row r="7" spans="1:12" ht="15">
      <c r="A7" s="23"/>
      <c r="B7" s="15"/>
      <c r="C7" s="11"/>
      <c r="D7" s="6"/>
      <c r="E7" s="42" t="s">
        <v>45</v>
      </c>
      <c r="F7" s="43">
        <v>30</v>
      </c>
      <c r="G7" s="43">
        <v>3.9</v>
      </c>
      <c r="H7" s="43">
        <v>9</v>
      </c>
      <c r="I7" s="43">
        <v>0.9</v>
      </c>
      <c r="J7" s="43">
        <v>100.2</v>
      </c>
      <c r="K7" s="44">
        <v>7</v>
      </c>
      <c r="L7" s="43">
        <v>25.5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207</v>
      </c>
      <c r="G8" s="43">
        <v>0.3</v>
      </c>
      <c r="H8" s="43">
        <v>0</v>
      </c>
      <c r="I8" s="43">
        <v>15.2</v>
      </c>
      <c r="J8" s="43">
        <v>60</v>
      </c>
      <c r="K8" s="44">
        <v>686</v>
      </c>
      <c r="L8" s="43">
        <v>2.62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0.2</v>
      </c>
      <c r="I9" s="43">
        <v>14.6</v>
      </c>
      <c r="J9" s="43">
        <v>71</v>
      </c>
      <c r="K9" s="44" t="s">
        <v>44</v>
      </c>
      <c r="L9" s="43">
        <v>2.25</v>
      </c>
    </row>
    <row r="10" spans="1:12" ht="15">
      <c r="A10" s="23"/>
      <c r="B10" s="15"/>
      <c r="C10" s="11"/>
      <c r="D10" s="7" t="s">
        <v>24</v>
      </c>
      <c r="E10" s="42" t="s">
        <v>24</v>
      </c>
      <c r="F10" s="43">
        <v>120</v>
      </c>
      <c r="G10" s="43">
        <v>0.1</v>
      </c>
      <c r="H10" s="43">
        <v>0.1</v>
      </c>
      <c r="I10" s="43">
        <v>1.2</v>
      </c>
      <c r="J10" s="43">
        <v>67</v>
      </c>
      <c r="K10" s="44">
        <v>351</v>
      </c>
      <c r="L10" s="43">
        <v>13.68</v>
      </c>
    </row>
    <row r="11" spans="1:12" ht="15">
      <c r="A11" s="23"/>
      <c r="B11" s="15"/>
      <c r="C11" s="11"/>
      <c r="D11" s="6"/>
      <c r="E11" s="42" t="s">
        <v>46</v>
      </c>
      <c r="F11" s="43">
        <v>60</v>
      </c>
      <c r="G11" s="43">
        <v>3.95</v>
      </c>
      <c r="H11" s="43">
        <v>5.6</v>
      </c>
      <c r="I11" s="43">
        <v>38.9</v>
      </c>
      <c r="J11" s="43">
        <v>216</v>
      </c>
      <c r="K11" s="44">
        <v>353</v>
      </c>
      <c r="L11" s="43">
        <v>14.09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619</v>
      </c>
      <c r="G13" s="19">
        <f>SUM(G6:G12)</f>
        <v>18.650000000000002</v>
      </c>
      <c r="H13" s="19">
        <f>SUM(H6:H12)</f>
        <v>24.159999999999997</v>
      </c>
      <c r="I13" s="19">
        <f>SUM(I6:I12)</f>
        <v>102.3</v>
      </c>
      <c r="J13" s="19">
        <f>SUM(J6:J12)</f>
        <v>764.7</v>
      </c>
      <c r="K13" s="25"/>
      <c r="L13" s="19">
        <f>SUM(L6:L12)</f>
        <v>83.039999999999992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2.1</v>
      </c>
      <c r="H14" s="43">
        <v>0</v>
      </c>
      <c r="I14" s="43">
        <v>11</v>
      </c>
      <c r="J14" s="43">
        <v>52</v>
      </c>
      <c r="K14" s="44" t="s">
        <v>48</v>
      </c>
      <c r="L14" s="43">
        <v>7.39</v>
      </c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7.6</v>
      </c>
      <c r="H15" s="43">
        <v>7.6</v>
      </c>
      <c r="I15" s="43">
        <v>14.1</v>
      </c>
      <c r="J15" s="43">
        <v>157.5</v>
      </c>
      <c r="K15" s="44">
        <v>148</v>
      </c>
      <c r="L15" s="43">
        <v>13.8</v>
      </c>
    </row>
    <row r="16" spans="1:12" ht="15">
      <c r="A16" s="23"/>
      <c r="B16" s="15"/>
      <c r="C16" s="11"/>
      <c r="D16" s="7" t="s">
        <v>28</v>
      </c>
      <c r="E16" s="42" t="s">
        <v>77</v>
      </c>
      <c r="F16" s="43">
        <v>250</v>
      </c>
      <c r="G16" s="43">
        <v>18</v>
      </c>
      <c r="H16" s="43">
        <v>23.8</v>
      </c>
      <c r="I16" s="43">
        <v>56.8</v>
      </c>
      <c r="J16" s="43">
        <v>523</v>
      </c>
      <c r="K16" s="44">
        <v>444</v>
      </c>
      <c r="L16" s="43">
        <v>77.28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1</v>
      </c>
      <c r="H18" s="43">
        <v>0</v>
      </c>
      <c r="I18" s="43">
        <v>21.2</v>
      </c>
      <c r="J18" s="43">
        <v>88</v>
      </c>
      <c r="K18" s="44">
        <v>707</v>
      </c>
      <c r="L18" s="43">
        <v>9.36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3</v>
      </c>
      <c r="H20" s="43">
        <v>0.5</v>
      </c>
      <c r="I20" s="43">
        <v>15.3</v>
      </c>
      <c r="J20" s="43">
        <v>78</v>
      </c>
      <c r="K20" s="44" t="s">
        <v>53</v>
      </c>
      <c r="L20" s="43">
        <v>1.59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31.7</v>
      </c>
      <c r="H23" s="19">
        <f>SUM(H14:H22)</f>
        <v>31.9</v>
      </c>
      <c r="I23" s="19">
        <f>SUM(I14:I22)</f>
        <v>118.4</v>
      </c>
      <c r="J23" s="19">
        <f>SUM(J14:J22)</f>
        <v>898.5</v>
      </c>
      <c r="K23" s="25"/>
      <c r="L23" s="19">
        <f>SUM(L14:L22)</f>
        <v>109.42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1409</v>
      </c>
      <c r="G24" s="32">
        <f>G13+G23</f>
        <v>50.35</v>
      </c>
      <c r="H24" s="32">
        <f>H13+H23</f>
        <v>56.059999999999995</v>
      </c>
      <c r="I24" s="32">
        <f>I13+I23</f>
        <v>220.7</v>
      </c>
      <c r="J24" s="32">
        <f>J13+J23</f>
        <v>1663.2</v>
      </c>
      <c r="K24" s="32"/>
      <c r="L24" s="32">
        <f>L13+L23</f>
        <v>192.45999999999998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220</v>
      </c>
      <c r="G25" s="40">
        <v>3</v>
      </c>
      <c r="H25" s="40">
        <v>8.1999999999999993</v>
      </c>
      <c r="I25" s="40">
        <v>20</v>
      </c>
      <c r="J25" s="40">
        <v>172</v>
      </c>
      <c r="K25" s="41" t="s">
        <v>70</v>
      </c>
      <c r="L25" s="40">
        <v>24.72</v>
      </c>
    </row>
    <row r="26" spans="1:12" ht="15">
      <c r="A26" s="14"/>
      <c r="B26" s="15"/>
      <c r="C26" s="11"/>
      <c r="D26" s="6"/>
      <c r="E26" s="42" t="s">
        <v>55</v>
      </c>
      <c r="F26" s="43">
        <v>30</v>
      </c>
      <c r="G26" s="43">
        <v>8</v>
      </c>
      <c r="H26" s="43">
        <v>8</v>
      </c>
      <c r="I26" s="43">
        <v>8.1999999999999993</v>
      </c>
      <c r="J26" s="43">
        <v>108</v>
      </c>
      <c r="K26" s="44">
        <v>5</v>
      </c>
      <c r="L26" s="43">
        <v>24.36</v>
      </c>
    </row>
    <row r="27" spans="1:12" ht="15">
      <c r="A27" s="14"/>
      <c r="B27" s="15"/>
      <c r="C27" s="11"/>
      <c r="D27" s="7" t="s">
        <v>22</v>
      </c>
      <c r="E27" s="42" t="s">
        <v>97</v>
      </c>
      <c r="F27" s="43">
        <v>200</v>
      </c>
      <c r="G27" s="43">
        <v>2.5</v>
      </c>
      <c r="H27" s="43">
        <v>3.6</v>
      </c>
      <c r="I27" s="43">
        <v>28.7</v>
      </c>
      <c r="J27" s="43">
        <v>152</v>
      </c>
      <c r="K27" s="44">
        <v>692</v>
      </c>
      <c r="L27" s="43">
        <v>8.75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0.2</v>
      </c>
      <c r="I28" s="43">
        <v>14.6</v>
      </c>
      <c r="J28" s="43">
        <v>71</v>
      </c>
      <c r="K28" s="44" t="s">
        <v>44</v>
      </c>
      <c r="L28" s="43">
        <v>2.25</v>
      </c>
    </row>
    <row r="29" spans="1:12" ht="15">
      <c r="A29" s="14"/>
      <c r="B29" s="15"/>
      <c r="C29" s="11"/>
      <c r="D29" s="7" t="s">
        <v>24</v>
      </c>
      <c r="E29" s="42" t="s">
        <v>24</v>
      </c>
      <c r="F29" s="43">
        <v>120</v>
      </c>
      <c r="G29" s="43">
        <v>0.1</v>
      </c>
      <c r="H29" s="43">
        <v>0.1</v>
      </c>
      <c r="I29" s="43">
        <v>1.2</v>
      </c>
      <c r="J29" s="43">
        <v>67</v>
      </c>
      <c r="K29" s="44">
        <v>351</v>
      </c>
      <c r="L29" s="43">
        <v>13.68</v>
      </c>
    </row>
    <row r="30" spans="1:12" ht="15">
      <c r="A30" s="14"/>
      <c r="B30" s="15"/>
      <c r="C30" s="11"/>
      <c r="D30" s="6"/>
      <c r="E30" s="42" t="s">
        <v>46</v>
      </c>
      <c r="F30" s="43">
        <v>60</v>
      </c>
      <c r="G30" s="43">
        <v>3.95</v>
      </c>
      <c r="H30" s="43">
        <v>5.6</v>
      </c>
      <c r="I30" s="43">
        <v>38.9</v>
      </c>
      <c r="J30" s="43">
        <v>216</v>
      </c>
      <c r="K30" s="44">
        <v>353</v>
      </c>
      <c r="L30" s="43">
        <v>14.09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0">SUM(G25:G31)</f>
        <v>19.850000000000001</v>
      </c>
      <c r="H32" s="19">
        <f t="shared" ref="H32" si="1">SUM(H25:H31)</f>
        <v>25.700000000000003</v>
      </c>
      <c r="I32" s="19">
        <f t="shared" ref="I32" si="2">SUM(I25:I31)</f>
        <v>111.6</v>
      </c>
      <c r="J32" s="19">
        <f t="shared" ref="J32:L32" si="3">SUM(J25:J31)</f>
        <v>786</v>
      </c>
      <c r="K32" s="25"/>
      <c r="L32" s="19">
        <f t="shared" si="3"/>
        <v>87.85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1</v>
      </c>
      <c r="H33" s="43">
        <v>0.2</v>
      </c>
      <c r="I33" s="43">
        <v>2</v>
      </c>
      <c r="J33" s="43">
        <v>16</v>
      </c>
      <c r="K33" s="44" t="s">
        <v>57</v>
      </c>
      <c r="L33" s="43">
        <v>7.39</v>
      </c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6.6</v>
      </c>
      <c r="H34" s="43">
        <v>7</v>
      </c>
      <c r="I34" s="43">
        <v>16.7</v>
      </c>
      <c r="J34" s="43">
        <v>169</v>
      </c>
      <c r="K34" s="44">
        <v>138</v>
      </c>
      <c r="L34" s="43">
        <v>18.489999999999998</v>
      </c>
    </row>
    <row r="35" spans="1:12" ht="15">
      <c r="A35" s="14"/>
      <c r="B35" s="15"/>
      <c r="C35" s="11"/>
      <c r="D35" s="7" t="s">
        <v>28</v>
      </c>
      <c r="E35" s="42" t="s">
        <v>89</v>
      </c>
      <c r="F35" s="43">
        <v>100</v>
      </c>
      <c r="G35" s="43">
        <v>6.4</v>
      </c>
      <c r="H35" s="43">
        <v>3.4</v>
      </c>
      <c r="I35" s="43">
        <v>8</v>
      </c>
      <c r="J35" s="43">
        <v>136</v>
      </c>
      <c r="K35" s="44">
        <v>501</v>
      </c>
      <c r="L35" s="43">
        <v>41.48</v>
      </c>
    </row>
    <row r="36" spans="1:12" ht="15">
      <c r="A36" s="14"/>
      <c r="B36" s="15"/>
      <c r="C36" s="11"/>
      <c r="D36" s="7" t="s">
        <v>29</v>
      </c>
      <c r="E36" s="42" t="s">
        <v>107</v>
      </c>
      <c r="F36" s="43">
        <v>180</v>
      </c>
      <c r="G36" s="43">
        <v>1.98</v>
      </c>
      <c r="H36" s="43">
        <v>3.78</v>
      </c>
      <c r="I36" s="43">
        <v>7.77</v>
      </c>
      <c r="J36" s="43">
        <v>167</v>
      </c>
      <c r="K36" s="44">
        <v>540</v>
      </c>
      <c r="L36" s="43">
        <v>24.3</v>
      </c>
    </row>
    <row r="37" spans="1:12" ht="15">
      <c r="A37" s="14"/>
      <c r="B37" s="15"/>
      <c r="C37" s="11"/>
      <c r="D37" s="7" t="s">
        <v>30</v>
      </c>
      <c r="E37" s="42" t="s">
        <v>80</v>
      </c>
      <c r="F37" s="43">
        <v>200</v>
      </c>
      <c r="G37" s="43">
        <v>0.4</v>
      </c>
      <c r="H37" s="43">
        <v>0</v>
      </c>
      <c r="I37" s="43">
        <v>27</v>
      </c>
      <c r="J37" s="43">
        <v>106</v>
      </c>
      <c r="K37" s="44">
        <v>638</v>
      </c>
      <c r="L37" s="43">
        <v>7.1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3</v>
      </c>
      <c r="H39" s="43">
        <v>0.5</v>
      </c>
      <c r="I39" s="43">
        <v>15.3</v>
      </c>
      <c r="J39" s="43">
        <v>78</v>
      </c>
      <c r="K39" s="44" t="s">
        <v>53</v>
      </c>
      <c r="L39" s="43">
        <v>1.59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4">SUM(G33:G41)</f>
        <v>19.38</v>
      </c>
      <c r="H42" s="19">
        <f t="shared" ref="H42" si="5">SUM(H33:H41)</f>
        <v>14.879999999999999</v>
      </c>
      <c r="I42" s="19">
        <f t="shared" ref="I42" si="6">SUM(I33:I41)</f>
        <v>76.77</v>
      </c>
      <c r="J42" s="19">
        <f t="shared" ref="J42:L42" si="7">SUM(J33:J41)</f>
        <v>672</v>
      </c>
      <c r="K42" s="25"/>
      <c r="L42" s="19">
        <f t="shared" si="7"/>
        <v>100.35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1480</v>
      </c>
      <c r="G43" s="32">
        <f t="shared" ref="G43" si="8">G32+G42</f>
        <v>39.230000000000004</v>
      </c>
      <c r="H43" s="32">
        <f t="shared" ref="H43" si="9">H32+H42</f>
        <v>40.58</v>
      </c>
      <c r="I43" s="32">
        <f t="shared" ref="I43" si="10">I32+I42</f>
        <v>188.37</v>
      </c>
      <c r="J43" s="32">
        <f t="shared" ref="J43:L43" si="11">J32+J42</f>
        <v>1458</v>
      </c>
      <c r="K43" s="32"/>
      <c r="L43" s="32">
        <f t="shared" si="11"/>
        <v>188.2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99</v>
      </c>
      <c r="F44" s="40">
        <v>150</v>
      </c>
      <c r="G44" s="40">
        <v>15</v>
      </c>
      <c r="H44" s="40">
        <v>25.1</v>
      </c>
      <c r="I44" s="40">
        <v>2.9</v>
      </c>
      <c r="J44" s="40">
        <v>298.5</v>
      </c>
      <c r="K44" s="41">
        <v>340</v>
      </c>
      <c r="L44" s="40">
        <v>33.08</v>
      </c>
    </row>
    <row r="45" spans="1:12" ht="15">
      <c r="A45" s="23"/>
      <c r="B45" s="15"/>
      <c r="C45" s="11"/>
      <c r="D45" s="6"/>
      <c r="E45" s="42" t="s">
        <v>45</v>
      </c>
      <c r="F45" s="43">
        <v>30</v>
      </c>
      <c r="G45" s="43">
        <v>3.9</v>
      </c>
      <c r="H45" s="43">
        <v>9</v>
      </c>
      <c r="I45" s="43">
        <v>0.9</v>
      </c>
      <c r="J45" s="43">
        <v>100</v>
      </c>
      <c r="K45" s="44">
        <v>7</v>
      </c>
      <c r="L45" s="43">
        <v>25.5</v>
      </c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207</v>
      </c>
      <c r="G46" s="43">
        <v>0</v>
      </c>
      <c r="H46" s="43">
        <v>0</v>
      </c>
      <c r="I46" s="43">
        <v>15</v>
      </c>
      <c r="J46" s="43">
        <v>60</v>
      </c>
      <c r="K46" s="44">
        <v>686</v>
      </c>
      <c r="L46" s="43">
        <v>2.66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2.2999999999999998</v>
      </c>
      <c r="H47" s="43">
        <v>0.2</v>
      </c>
      <c r="I47" s="43">
        <v>14.6</v>
      </c>
      <c r="J47" s="43">
        <v>71</v>
      </c>
      <c r="K47" s="44" t="s">
        <v>44</v>
      </c>
      <c r="L47" s="43">
        <v>2.25</v>
      </c>
    </row>
    <row r="48" spans="1:12" ht="15">
      <c r="A48" s="23"/>
      <c r="B48" s="15"/>
      <c r="C48" s="11"/>
      <c r="D48" s="7" t="s">
        <v>24</v>
      </c>
      <c r="E48" s="42" t="s">
        <v>24</v>
      </c>
      <c r="F48" s="43">
        <v>120</v>
      </c>
      <c r="G48" s="43">
        <v>0.1</v>
      </c>
      <c r="H48" s="43">
        <v>0.1</v>
      </c>
      <c r="I48" s="43">
        <v>1.2</v>
      </c>
      <c r="J48" s="43">
        <v>67</v>
      </c>
      <c r="K48" s="44">
        <v>351</v>
      </c>
      <c r="L48" s="43">
        <v>13.68</v>
      </c>
    </row>
    <row r="49" spans="1:12" ht="15">
      <c r="A49" s="23"/>
      <c r="B49" s="15"/>
      <c r="C49" s="11"/>
      <c r="D49" s="6"/>
      <c r="E49" s="42" t="s">
        <v>46</v>
      </c>
      <c r="F49" s="43">
        <v>60</v>
      </c>
      <c r="G49" s="43">
        <v>3.95</v>
      </c>
      <c r="H49" s="43">
        <v>5.6</v>
      </c>
      <c r="I49" s="43">
        <v>38.9</v>
      </c>
      <c r="J49" s="43">
        <v>216</v>
      </c>
      <c r="K49" s="44">
        <v>353</v>
      </c>
      <c r="L49" s="43">
        <v>14.09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597</v>
      </c>
      <c r="G51" s="19">
        <f t="shared" ref="G51" si="12">SUM(G44:G50)</f>
        <v>25.25</v>
      </c>
      <c r="H51" s="19">
        <f t="shared" ref="H51" si="13">SUM(H44:H50)</f>
        <v>40.000000000000007</v>
      </c>
      <c r="I51" s="19">
        <f t="shared" ref="I51" si="14">SUM(I44:I50)</f>
        <v>73.5</v>
      </c>
      <c r="J51" s="19">
        <f t="shared" ref="J51:L51" si="15">SUM(J44:J50)</f>
        <v>812.5</v>
      </c>
      <c r="K51" s="25"/>
      <c r="L51" s="19">
        <f t="shared" si="15"/>
        <v>91.259999999999991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0.8</v>
      </c>
      <c r="H52" s="43">
        <v>6.1</v>
      </c>
      <c r="I52" s="43">
        <v>4.0999999999999996</v>
      </c>
      <c r="J52" s="43">
        <v>74</v>
      </c>
      <c r="K52" s="44">
        <v>71</v>
      </c>
      <c r="L52" s="43">
        <v>4.5199999999999996</v>
      </c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3</v>
      </c>
      <c r="H53" s="43">
        <v>4.5</v>
      </c>
      <c r="I53" s="43">
        <v>20.100000000000001</v>
      </c>
      <c r="J53" s="43">
        <v>135</v>
      </c>
      <c r="K53" s="44">
        <v>132</v>
      </c>
      <c r="L53" s="43">
        <v>25.67</v>
      </c>
    </row>
    <row r="54" spans="1:12" ht="15">
      <c r="A54" s="23"/>
      <c r="B54" s="15"/>
      <c r="C54" s="11"/>
      <c r="D54" s="7" t="s">
        <v>28</v>
      </c>
      <c r="E54" s="42" t="s">
        <v>81</v>
      </c>
      <c r="F54" s="43">
        <v>100</v>
      </c>
      <c r="G54" s="43">
        <v>9.6</v>
      </c>
      <c r="H54" s="43">
        <v>8.5</v>
      </c>
      <c r="I54" s="43">
        <v>8.5</v>
      </c>
      <c r="J54" s="43">
        <v>151</v>
      </c>
      <c r="K54" s="44">
        <v>463</v>
      </c>
      <c r="L54" s="43">
        <v>68</v>
      </c>
    </row>
    <row r="55" spans="1:12" ht="15">
      <c r="A55" s="23"/>
      <c r="B55" s="15"/>
      <c r="C55" s="11"/>
      <c r="D55" s="7" t="s">
        <v>29</v>
      </c>
      <c r="E55" s="42" t="s">
        <v>108</v>
      </c>
      <c r="F55" s="43">
        <v>180</v>
      </c>
      <c r="G55" s="43">
        <v>9.6999999999999993</v>
      </c>
      <c r="H55" s="43">
        <v>11.1</v>
      </c>
      <c r="I55" s="43">
        <v>38.299999999999997</v>
      </c>
      <c r="J55" s="43">
        <v>293.39999999999998</v>
      </c>
      <c r="K55" s="44">
        <v>332</v>
      </c>
      <c r="L55" s="43">
        <v>13.63</v>
      </c>
    </row>
    <row r="56" spans="1:12" ht="1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</v>
      </c>
      <c r="H56" s="43">
        <v>0</v>
      </c>
      <c r="I56" s="43">
        <v>31</v>
      </c>
      <c r="J56" s="43">
        <v>118</v>
      </c>
      <c r="K56" s="44">
        <v>648</v>
      </c>
      <c r="L56" s="43">
        <v>4.55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3</v>
      </c>
      <c r="H58" s="43">
        <v>0.5</v>
      </c>
      <c r="I58" s="43">
        <v>15.3</v>
      </c>
      <c r="J58" s="43">
        <v>78</v>
      </c>
      <c r="K58" s="44" t="s">
        <v>53</v>
      </c>
      <c r="L58" s="43">
        <v>1.59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16">SUM(G52:G60)</f>
        <v>26.099999999999998</v>
      </c>
      <c r="H61" s="19">
        <f t="shared" ref="H61" si="17">SUM(H52:H60)</f>
        <v>30.700000000000003</v>
      </c>
      <c r="I61" s="19">
        <f t="shared" ref="I61" si="18">SUM(I52:I60)</f>
        <v>117.3</v>
      </c>
      <c r="J61" s="19">
        <f t="shared" ref="J61:L61" si="19">SUM(J52:J60)</f>
        <v>849.4</v>
      </c>
      <c r="K61" s="25"/>
      <c r="L61" s="19">
        <f t="shared" si="19"/>
        <v>117.96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1417</v>
      </c>
      <c r="G62" s="32">
        <f t="shared" ref="G62" si="20">G51+G61</f>
        <v>51.349999999999994</v>
      </c>
      <c r="H62" s="32">
        <f t="shared" ref="H62" si="21">H51+H61</f>
        <v>70.700000000000017</v>
      </c>
      <c r="I62" s="32">
        <f t="shared" ref="I62" si="22">I51+I61</f>
        <v>190.8</v>
      </c>
      <c r="J62" s="32">
        <f t="shared" ref="J62:L62" si="23">J51+J61</f>
        <v>1661.9</v>
      </c>
      <c r="K62" s="32"/>
      <c r="L62" s="32">
        <f t="shared" si="23"/>
        <v>209.21999999999997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175</v>
      </c>
      <c r="G63" s="40">
        <v>23</v>
      </c>
      <c r="H63" s="40">
        <v>20</v>
      </c>
      <c r="I63" s="40">
        <v>20.6</v>
      </c>
      <c r="J63" s="40">
        <v>358.5</v>
      </c>
      <c r="K63" s="41">
        <v>366</v>
      </c>
      <c r="L63" s="40">
        <v>73.819999999999993</v>
      </c>
    </row>
    <row r="64" spans="1:12" ht="15">
      <c r="A64" s="23"/>
      <c r="B64" s="15"/>
      <c r="C64" s="11"/>
      <c r="D64" s="6"/>
      <c r="E64" s="42" t="s">
        <v>55</v>
      </c>
      <c r="F64" s="43">
        <v>30</v>
      </c>
      <c r="G64" s="43">
        <v>8</v>
      </c>
      <c r="H64" s="43">
        <v>8</v>
      </c>
      <c r="I64" s="43">
        <v>8.1999999999999993</v>
      </c>
      <c r="J64" s="43">
        <v>108</v>
      </c>
      <c r="K64" s="44">
        <v>5</v>
      </c>
      <c r="L64" s="43">
        <v>24.36</v>
      </c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207</v>
      </c>
      <c r="G65" s="43">
        <v>0</v>
      </c>
      <c r="H65" s="43">
        <v>0</v>
      </c>
      <c r="I65" s="43">
        <v>15</v>
      </c>
      <c r="J65" s="43">
        <v>60</v>
      </c>
      <c r="K65" s="44">
        <v>686</v>
      </c>
      <c r="L65" s="43">
        <v>2.66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2.2999999999999998</v>
      </c>
      <c r="H66" s="43">
        <v>0.2</v>
      </c>
      <c r="I66" s="43">
        <v>14.6</v>
      </c>
      <c r="J66" s="43">
        <v>71</v>
      </c>
      <c r="K66" s="44" t="s">
        <v>44</v>
      </c>
      <c r="L66" s="43">
        <v>2.25</v>
      </c>
    </row>
    <row r="67" spans="1:12" ht="15">
      <c r="A67" s="23"/>
      <c r="B67" s="15"/>
      <c r="C67" s="11"/>
      <c r="D67" s="7" t="s">
        <v>24</v>
      </c>
      <c r="E67" s="42" t="s">
        <v>24</v>
      </c>
      <c r="F67" s="43">
        <v>120</v>
      </c>
      <c r="G67" s="43">
        <v>0.1</v>
      </c>
      <c r="H67" s="43">
        <v>0.1</v>
      </c>
      <c r="I67" s="43">
        <v>1.2</v>
      </c>
      <c r="J67" s="43">
        <v>67</v>
      </c>
      <c r="K67" s="44">
        <v>351</v>
      </c>
      <c r="L67" s="43">
        <v>13.68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562</v>
      </c>
      <c r="G70" s="19">
        <f t="shared" ref="G70" si="24">SUM(G63:G69)</f>
        <v>33.4</v>
      </c>
      <c r="H70" s="19">
        <f t="shared" ref="H70" si="25">SUM(H63:H69)</f>
        <v>28.3</v>
      </c>
      <c r="I70" s="19">
        <f t="shared" ref="I70" si="26">SUM(I63:I69)</f>
        <v>59.6</v>
      </c>
      <c r="J70" s="19">
        <f t="shared" ref="J70:L70" si="27">SUM(J63:J69)</f>
        <v>664.5</v>
      </c>
      <c r="K70" s="25"/>
      <c r="L70" s="19">
        <f t="shared" si="27"/>
        <v>116.76999999999998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0.9</v>
      </c>
      <c r="H71" s="43">
        <v>3.1</v>
      </c>
      <c r="I71" s="43">
        <v>5.4</v>
      </c>
      <c r="J71" s="43">
        <v>52</v>
      </c>
      <c r="K71" s="44">
        <v>43</v>
      </c>
      <c r="L71" s="43">
        <v>2.44</v>
      </c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260</v>
      </c>
      <c r="G72" s="43">
        <v>12.2</v>
      </c>
      <c r="H72" s="43">
        <v>7.6</v>
      </c>
      <c r="I72" s="43">
        <v>30.2</v>
      </c>
      <c r="J72" s="43">
        <v>244.5</v>
      </c>
      <c r="K72" s="44">
        <v>170</v>
      </c>
      <c r="L72" s="43">
        <v>20.23</v>
      </c>
    </row>
    <row r="73" spans="1:12" ht="15">
      <c r="A73" s="23"/>
      <c r="B73" s="15"/>
      <c r="C73" s="11"/>
      <c r="D73" s="7" t="s">
        <v>28</v>
      </c>
      <c r="E73" s="42" t="s">
        <v>78</v>
      </c>
      <c r="F73" s="43">
        <v>100</v>
      </c>
      <c r="G73" s="43">
        <v>25.4</v>
      </c>
      <c r="H73" s="43">
        <v>13.4</v>
      </c>
      <c r="I73" s="43">
        <v>4.5</v>
      </c>
      <c r="J73" s="43">
        <v>240</v>
      </c>
      <c r="K73" s="44">
        <v>424</v>
      </c>
      <c r="L73" s="43">
        <v>106.48</v>
      </c>
    </row>
    <row r="74" spans="1:12" ht="15">
      <c r="A74" s="23"/>
      <c r="B74" s="15"/>
      <c r="C74" s="11"/>
      <c r="D74" s="7" t="s">
        <v>29</v>
      </c>
      <c r="E74" s="42" t="s">
        <v>50</v>
      </c>
      <c r="F74" s="43">
        <v>180</v>
      </c>
      <c r="G74" s="43">
        <v>10.1</v>
      </c>
      <c r="H74" s="43">
        <v>13</v>
      </c>
      <c r="I74" s="43">
        <v>49.5</v>
      </c>
      <c r="J74" s="43">
        <v>364</v>
      </c>
      <c r="K74" s="44">
        <v>508</v>
      </c>
      <c r="L74" s="43">
        <v>24.4</v>
      </c>
    </row>
    <row r="75" spans="1:12" ht="1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</v>
      </c>
      <c r="H75" s="43">
        <v>0</v>
      </c>
      <c r="I75" s="43">
        <v>35.799999999999997</v>
      </c>
      <c r="J75" s="43">
        <v>142</v>
      </c>
      <c r="K75" s="44">
        <v>631</v>
      </c>
      <c r="L75" s="43">
        <v>4.45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30</v>
      </c>
      <c r="G77" s="43">
        <v>3</v>
      </c>
      <c r="H77" s="43">
        <v>0.5</v>
      </c>
      <c r="I77" s="43">
        <v>15.3</v>
      </c>
      <c r="J77" s="43">
        <v>78</v>
      </c>
      <c r="K77" s="44" t="s">
        <v>53</v>
      </c>
      <c r="L77" s="43">
        <v>1.59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28">SUM(G71:G79)</f>
        <v>51.6</v>
      </c>
      <c r="H80" s="19">
        <f t="shared" ref="H80" si="29">SUM(H71:H79)</f>
        <v>37.6</v>
      </c>
      <c r="I80" s="19">
        <f t="shared" ref="I80" si="30">SUM(I71:I79)</f>
        <v>140.69999999999999</v>
      </c>
      <c r="J80" s="19">
        <f t="shared" ref="J80" si="31">SUM(J71:J79)</f>
        <v>1120.5</v>
      </c>
      <c r="K80" s="25"/>
      <c r="L80" s="19">
        <f>SUM(L71:L79)</f>
        <v>159.59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1392</v>
      </c>
      <c r="G81" s="32">
        <f t="shared" ref="G81" si="32">G70+G80</f>
        <v>85</v>
      </c>
      <c r="H81" s="32">
        <f t="shared" ref="H81" si="33">H70+H80</f>
        <v>65.900000000000006</v>
      </c>
      <c r="I81" s="32">
        <f t="shared" ref="I81" si="34">I70+I80</f>
        <v>200.29999999999998</v>
      </c>
      <c r="J81" s="32">
        <f t="shared" ref="J81:L81" si="35">J70+J80</f>
        <v>1785</v>
      </c>
      <c r="K81" s="32"/>
      <c r="L81" s="32">
        <f t="shared" si="35"/>
        <v>276.36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6</v>
      </c>
      <c r="H82" s="40">
        <v>4.8</v>
      </c>
      <c r="I82" s="40">
        <v>21.8</v>
      </c>
      <c r="J82" s="40">
        <v>155</v>
      </c>
      <c r="K82" s="41" t="s">
        <v>67</v>
      </c>
      <c r="L82" s="40">
        <v>17.52</v>
      </c>
    </row>
    <row r="83" spans="1:12" ht="15">
      <c r="A83" s="23"/>
      <c r="B83" s="15"/>
      <c r="C83" s="11"/>
      <c r="D83" s="6"/>
      <c r="E83" s="42" t="s">
        <v>45</v>
      </c>
      <c r="F83" s="43">
        <v>30</v>
      </c>
      <c r="G83" s="43">
        <v>3.9</v>
      </c>
      <c r="H83" s="43">
        <v>9</v>
      </c>
      <c r="I83" s="43">
        <v>0.9</v>
      </c>
      <c r="J83" s="43">
        <v>100</v>
      </c>
      <c r="K83" s="44">
        <v>7</v>
      </c>
      <c r="L83" s="43">
        <v>25.5</v>
      </c>
    </row>
    <row r="84" spans="1:12" ht="15">
      <c r="A84" s="23"/>
      <c r="B84" s="15"/>
      <c r="C84" s="11"/>
      <c r="D84" s="7" t="s">
        <v>22</v>
      </c>
      <c r="E84" s="42" t="s">
        <v>97</v>
      </c>
      <c r="F84" s="43">
        <v>200</v>
      </c>
      <c r="G84" s="43">
        <v>2.5</v>
      </c>
      <c r="H84" s="43">
        <v>3.6</v>
      </c>
      <c r="I84" s="43">
        <v>28.7</v>
      </c>
      <c r="J84" s="43">
        <v>152</v>
      </c>
      <c r="K84" s="44">
        <v>692</v>
      </c>
      <c r="L84" s="43">
        <v>8.75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2.2999999999999998</v>
      </c>
      <c r="H85" s="43">
        <v>0.2</v>
      </c>
      <c r="I85" s="43">
        <v>14.6</v>
      </c>
      <c r="J85" s="43">
        <v>71</v>
      </c>
      <c r="K85" s="44" t="s">
        <v>44</v>
      </c>
      <c r="L85" s="43">
        <v>2.25</v>
      </c>
    </row>
    <row r="86" spans="1:12" ht="15">
      <c r="A86" s="23"/>
      <c r="B86" s="15"/>
      <c r="C86" s="11"/>
      <c r="D86" s="7" t="s">
        <v>24</v>
      </c>
      <c r="E86" s="42" t="s">
        <v>24</v>
      </c>
      <c r="F86" s="43">
        <v>120</v>
      </c>
      <c r="G86" s="43">
        <v>0.1</v>
      </c>
      <c r="H86" s="43">
        <v>0.1</v>
      </c>
      <c r="I86" s="43">
        <v>1.2</v>
      </c>
      <c r="J86" s="43">
        <v>67</v>
      </c>
      <c r="K86" s="44">
        <v>351</v>
      </c>
      <c r="L86" s="43">
        <v>13.68</v>
      </c>
    </row>
    <row r="87" spans="1:12" ht="15">
      <c r="A87" s="23"/>
      <c r="B87" s="15"/>
      <c r="C87" s="11"/>
      <c r="D87" s="6"/>
      <c r="E87" s="42" t="s">
        <v>46</v>
      </c>
      <c r="F87" s="43">
        <v>60</v>
      </c>
      <c r="G87" s="43">
        <v>3.95</v>
      </c>
      <c r="H87" s="43">
        <v>5.6</v>
      </c>
      <c r="I87" s="43">
        <v>38.9</v>
      </c>
      <c r="J87" s="43">
        <v>216</v>
      </c>
      <c r="K87" s="44">
        <v>353</v>
      </c>
      <c r="L87" s="43">
        <v>14.09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36">SUM(G82:G88)</f>
        <v>18.75</v>
      </c>
      <c r="H89" s="19">
        <f t="shared" ref="H89" si="37">SUM(H82:H88)</f>
        <v>23.300000000000004</v>
      </c>
      <c r="I89" s="19">
        <f t="shared" ref="I89" si="38">SUM(I82:I88)</f>
        <v>106.1</v>
      </c>
      <c r="J89" s="19">
        <f t="shared" ref="J89:L89" si="39">SUM(J82:J88)</f>
        <v>761</v>
      </c>
      <c r="K89" s="25"/>
      <c r="L89" s="19">
        <f t="shared" si="39"/>
        <v>81.789999999999992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92</v>
      </c>
      <c r="F90" s="43">
        <v>60</v>
      </c>
      <c r="G90" s="43">
        <v>2.1</v>
      </c>
      <c r="H90" s="43">
        <v>0</v>
      </c>
      <c r="I90" s="43">
        <v>11</v>
      </c>
      <c r="J90" s="43">
        <v>52</v>
      </c>
      <c r="K90" s="44" t="s">
        <v>93</v>
      </c>
      <c r="L90" s="43">
        <v>10.15</v>
      </c>
    </row>
    <row r="91" spans="1:12" ht="15">
      <c r="A91" s="23"/>
      <c r="B91" s="15"/>
      <c r="C91" s="11"/>
      <c r="D91" s="7" t="s">
        <v>27</v>
      </c>
      <c r="E91" s="42" t="s">
        <v>84</v>
      </c>
      <c r="F91" s="43">
        <v>250</v>
      </c>
      <c r="G91" s="43">
        <v>2</v>
      </c>
      <c r="H91" s="43">
        <v>5.2</v>
      </c>
      <c r="I91" s="43">
        <v>13.1</v>
      </c>
      <c r="J91" s="43">
        <v>106</v>
      </c>
      <c r="K91" s="44">
        <v>110</v>
      </c>
      <c r="L91" s="43">
        <v>23.06</v>
      </c>
    </row>
    <row r="92" spans="1:12" ht="15">
      <c r="A92" s="23"/>
      <c r="B92" s="15"/>
      <c r="C92" s="11"/>
      <c r="D92" s="7" t="s">
        <v>28</v>
      </c>
      <c r="E92" s="42" t="s">
        <v>74</v>
      </c>
      <c r="F92" s="43">
        <v>100</v>
      </c>
      <c r="G92" s="43">
        <v>18.600000000000001</v>
      </c>
      <c r="H92" s="43">
        <v>1.2</v>
      </c>
      <c r="I92" s="43"/>
      <c r="J92" s="43">
        <v>84</v>
      </c>
      <c r="K92" s="44">
        <v>371</v>
      </c>
      <c r="L92" s="43">
        <v>36.35</v>
      </c>
    </row>
    <row r="93" spans="1:12" ht="15">
      <c r="A93" s="23"/>
      <c r="B93" s="15"/>
      <c r="C93" s="11"/>
      <c r="D93" s="7" t="s">
        <v>29</v>
      </c>
      <c r="E93" s="42" t="s">
        <v>64</v>
      </c>
      <c r="F93" s="43">
        <v>180</v>
      </c>
      <c r="G93" s="43">
        <v>3.7</v>
      </c>
      <c r="H93" s="43">
        <v>9.9</v>
      </c>
      <c r="I93" s="43">
        <v>26.1</v>
      </c>
      <c r="J93" s="43">
        <v>226.8</v>
      </c>
      <c r="K93" s="44">
        <v>520</v>
      </c>
      <c r="L93" s="43">
        <v>22.11</v>
      </c>
    </row>
    <row r="94" spans="1:12" ht="1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0.4</v>
      </c>
      <c r="H94" s="43">
        <v>0</v>
      </c>
      <c r="I94" s="43">
        <v>27</v>
      </c>
      <c r="J94" s="43">
        <v>106</v>
      </c>
      <c r="K94" s="44">
        <v>638</v>
      </c>
      <c r="L94" s="43">
        <v>7.1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3</v>
      </c>
      <c r="H96" s="43">
        <v>0.5</v>
      </c>
      <c r="I96" s="43">
        <v>15.3</v>
      </c>
      <c r="J96" s="43">
        <v>78</v>
      </c>
      <c r="K96" s="44" t="s">
        <v>53</v>
      </c>
      <c r="L96" s="43">
        <v>1.59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0">SUM(G90:G98)</f>
        <v>29.8</v>
      </c>
      <c r="H99" s="19">
        <f t="shared" ref="H99" si="41">SUM(H90:H98)</f>
        <v>16.8</v>
      </c>
      <c r="I99" s="19">
        <f t="shared" ref="I99" si="42">SUM(I90:I98)</f>
        <v>92.5</v>
      </c>
      <c r="J99" s="19">
        <f t="shared" ref="J99:L99" si="43">SUM(J90:J98)</f>
        <v>652.79999999999995</v>
      </c>
      <c r="K99" s="25"/>
      <c r="L99" s="19">
        <f t="shared" si="43"/>
        <v>100.36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1460</v>
      </c>
      <c r="G100" s="32">
        <f t="shared" ref="G100" si="44">G89+G99</f>
        <v>48.55</v>
      </c>
      <c r="H100" s="32">
        <f t="shared" ref="H100" si="45">H89+H99</f>
        <v>40.100000000000009</v>
      </c>
      <c r="I100" s="32">
        <f t="shared" ref="I100" si="46">I89+I99</f>
        <v>198.6</v>
      </c>
      <c r="J100" s="32">
        <f t="shared" ref="J100:L100" si="47">J89+J99</f>
        <v>1413.8</v>
      </c>
      <c r="K100" s="32"/>
      <c r="L100" s="32">
        <f t="shared" si="47"/>
        <v>182.14999999999998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101</v>
      </c>
      <c r="F101" s="40">
        <v>150</v>
      </c>
      <c r="G101" s="40">
        <v>7.8</v>
      </c>
      <c r="H101" s="40">
        <v>9.75</v>
      </c>
      <c r="I101" s="40">
        <v>25.5</v>
      </c>
      <c r="J101" s="40">
        <v>226.5</v>
      </c>
      <c r="K101" s="41">
        <v>335</v>
      </c>
      <c r="L101" s="40">
        <v>23.35</v>
      </c>
    </row>
    <row r="102" spans="1:12" ht="15">
      <c r="A102" s="23"/>
      <c r="B102" s="15"/>
      <c r="C102" s="11"/>
      <c r="D102" s="6"/>
      <c r="E102" s="42" t="s">
        <v>55</v>
      </c>
      <c r="F102" s="43">
        <v>30</v>
      </c>
      <c r="G102" s="43">
        <v>8</v>
      </c>
      <c r="H102" s="43">
        <v>8</v>
      </c>
      <c r="I102" s="43">
        <v>8.1999999999999993</v>
      </c>
      <c r="J102" s="43">
        <v>108</v>
      </c>
      <c r="K102" s="44">
        <v>5</v>
      </c>
      <c r="L102" s="43">
        <v>24.36</v>
      </c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207</v>
      </c>
      <c r="G103" s="43">
        <v>0</v>
      </c>
      <c r="H103" s="43">
        <v>0</v>
      </c>
      <c r="I103" s="43">
        <v>15</v>
      </c>
      <c r="J103" s="43">
        <v>60</v>
      </c>
      <c r="K103" s="44">
        <v>686</v>
      </c>
      <c r="L103" s="43">
        <v>2.66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2.2999999999999998</v>
      </c>
      <c r="H104" s="43">
        <v>0.2</v>
      </c>
      <c r="I104" s="43">
        <v>14.6</v>
      </c>
      <c r="J104" s="43">
        <v>71</v>
      </c>
      <c r="K104" s="44" t="s">
        <v>44</v>
      </c>
      <c r="L104" s="43">
        <v>2.25</v>
      </c>
    </row>
    <row r="105" spans="1:12" ht="15">
      <c r="A105" s="23"/>
      <c r="B105" s="15"/>
      <c r="C105" s="11"/>
      <c r="D105" s="7" t="s">
        <v>24</v>
      </c>
      <c r="E105" s="42" t="s">
        <v>24</v>
      </c>
      <c r="F105" s="43">
        <v>120</v>
      </c>
      <c r="G105" s="43">
        <v>0.1</v>
      </c>
      <c r="H105" s="43">
        <v>0.1</v>
      </c>
      <c r="I105" s="43">
        <v>1.2</v>
      </c>
      <c r="J105" s="43">
        <v>67</v>
      </c>
      <c r="K105" s="44">
        <v>351</v>
      </c>
      <c r="L105" s="43">
        <v>13.68</v>
      </c>
    </row>
    <row r="106" spans="1:12" ht="15">
      <c r="A106" s="23"/>
      <c r="B106" s="15"/>
      <c r="C106" s="11"/>
      <c r="D106" s="6"/>
      <c r="E106" s="42" t="s">
        <v>46</v>
      </c>
      <c r="F106" s="43">
        <v>60</v>
      </c>
      <c r="G106" s="43">
        <v>3.95</v>
      </c>
      <c r="H106" s="43">
        <v>5.6</v>
      </c>
      <c r="I106" s="43">
        <v>38.9</v>
      </c>
      <c r="J106" s="43">
        <v>216</v>
      </c>
      <c r="K106" s="44">
        <v>353</v>
      </c>
      <c r="L106" s="43">
        <v>14.09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597</v>
      </c>
      <c r="G108" s="19">
        <f t="shared" ref="G108:J108" si="48">SUM(G101:G107)</f>
        <v>22.150000000000002</v>
      </c>
      <c r="H108" s="19">
        <f t="shared" si="48"/>
        <v>23.65</v>
      </c>
      <c r="I108" s="19">
        <f t="shared" si="48"/>
        <v>103.4</v>
      </c>
      <c r="J108" s="19">
        <f t="shared" si="48"/>
        <v>748.5</v>
      </c>
      <c r="K108" s="25"/>
      <c r="L108" s="19">
        <f t="shared" ref="L108" si="49">SUM(L101:L107)</f>
        <v>80.390000000000015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2.1</v>
      </c>
      <c r="H109" s="43">
        <v>0</v>
      </c>
      <c r="I109" s="43">
        <v>11</v>
      </c>
      <c r="J109" s="43">
        <v>52</v>
      </c>
      <c r="K109" s="44" t="s">
        <v>48</v>
      </c>
      <c r="L109" s="43">
        <v>7.39</v>
      </c>
    </row>
    <row r="110" spans="1:12" ht="15">
      <c r="A110" s="23"/>
      <c r="B110" s="15"/>
      <c r="C110" s="11"/>
      <c r="D110" s="7" t="s">
        <v>27</v>
      </c>
      <c r="E110" s="42" t="s">
        <v>49</v>
      </c>
      <c r="F110" s="43">
        <v>250</v>
      </c>
      <c r="G110" s="43">
        <v>7.6</v>
      </c>
      <c r="H110" s="43">
        <v>7.6</v>
      </c>
      <c r="I110" s="43">
        <v>14.1</v>
      </c>
      <c r="J110" s="43">
        <v>157.5</v>
      </c>
      <c r="K110" s="44">
        <v>148</v>
      </c>
      <c r="L110" s="43">
        <v>13.8</v>
      </c>
    </row>
    <row r="111" spans="1:12" ht="15">
      <c r="A111" s="23"/>
      <c r="B111" s="15"/>
      <c r="C111" s="11"/>
      <c r="D111" s="7" t="s">
        <v>28</v>
      </c>
      <c r="E111" s="42" t="s">
        <v>102</v>
      </c>
      <c r="F111" s="43">
        <v>100</v>
      </c>
      <c r="G111" s="43">
        <v>13.47</v>
      </c>
      <c r="H111" s="43">
        <v>11.04</v>
      </c>
      <c r="I111" s="43">
        <v>6.81</v>
      </c>
      <c r="J111" s="43">
        <v>169</v>
      </c>
      <c r="K111" s="44">
        <v>423</v>
      </c>
      <c r="L111" s="43">
        <v>68.540000000000006</v>
      </c>
    </row>
    <row r="112" spans="1:12" ht="15">
      <c r="A112" s="23"/>
      <c r="B112" s="15"/>
      <c r="C112" s="11"/>
      <c r="D112" s="7" t="s">
        <v>29</v>
      </c>
      <c r="E112" s="42" t="s">
        <v>50</v>
      </c>
      <c r="F112" s="43">
        <v>180</v>
      </c>
      <c r="G112" s="43">
        <v>10.1</v>
      </c>
      <c r="H112" s="43">
        <v>13</v>
      </c>
      <c r="I112" s="43">
        <v>49.5</v>
      </c>
      <c r="J112" s="43">
        <v>364</v>
      </c>
      <c r="K112" s="44">
        <v>508</v>
      </c>
      <c r="L112" s="43">
        <v>24.4</v>
      </c>
    </row>
    <row r="113" spans="1:12" ht="1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1</v>
      </c>
      <c r="H113" s="43">
        <v>0</v>
      </c>
      <c r="I113" s="43">
        <v>21.2</v>
      </c>
      <c r="J113" s="43">
        <v>88</v>
      </c>
      <c r="K113" s="44">
        <v>707</v>
      </c>
      <c r="L113" s="43">
        <v>9.36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3</v>
      </c>
      <c r="H115" s="43">
        <v>0.5</v>
      </c>
      <c r="I115" s="43">
        <v>15.3</v>
      </c>
      <c r="J115" s="43">
        <v>78</v>
      </c>
      <c r="K115" s="44" t="s">
        <v>53</v>
      </c>
      <c r="L115" s="43">
        <v>1.59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0">SUM(G109:G117)</f>
        <v>37.270000000000003</v>
      </c>
      <c r="H118" s="19">
        <f t="shared" si="50"/>
        <v>32.14</v>
      </c>
      <c r="I118" s="19">
        <f t="shared" si="50"/>
        <v>117.91</v>
      </c>
      <c r="J118" s="19">
        <f t="shared" si="50"/>
        <v>908.5</v>
      </c>
      <c r="K118" s="25"/>
      <c r="L118" s="19">
        <f t="shared" ref="L118" si="51">SUM(L109:L117)</f>
        <v>125.08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1417</v>
      </c>
      <c r="G119" s="32">
        <f t="shared" ref="G119" si="52">G108+G118</f>
        <v>59.42</v>
      </c>
      <c r="H119" s="32">
        <f t="shared" ref="H119" si="53">H108+H118</f>
        <v>55.79</v>
      </c>
      <c r="I119" s="32">
        <f t="shared" ref="I119" si="54">I108+I118</f>
        <v>221.31</v>
      </c>
      <c r="J119" s="32">
        <f t="shared" ref="J119:L119" si="55">J108+J118</f>
        <v>1657</v>
      </c>
      <c r="K119" s="32"/>
      <c r="L119" s="32">
        <f t="shared" si="55"/>
        <v>205.47000000000003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220</v>
      </c>
      <c r="G120" s="40">
        <v>2.2000000000000002</v>
      </c>
      <c r="H120" s="40">
        <v>8.1999999999999993</v>
      </c>
      <c r="I120" s="40">
        <v>21</v>
      </c>
      <c r="J120" s="40">
        <v>172</v>
      </c>
      <c r="K120" s="41" t="s">
        <v>96</v>
      </c>
      <c r="L120" s="40">
        <v>26.59</v>
      </c>
    </row>
    <row r="121" spans="1:12" ht="15">
      <c r="A121" s="14"/>
      <c r="B121" s="15"/>
      <c r="C121" s="11"/>
      <c r="D121" s="6"/>
      <c r="E121" s="42" t="s">
        <v>45</v>
      </c>
      <c r="F121" s="43">
        <v>30</v>
      </c>
      <c r="G121" s="43">
        <v>3.9</v>
      </c>
      <c r="H121" s="43">
        <v>9</v>
      </c>
      <c r="I121" s="43">
        <v>0.9</v>
      </c>
      <c r="J121" s="43">
        <v>100</v>
      </c>
      <c r="K121" s="44">
        <v>7</v>
      </c>
      <c r="L121" s="43">
        <v>25.5</v>
      </c>
    </row>
    <row r="122" spans="1:12" ht="15">
      <c r="A122" s="14"/>
      <c r="B122" s="15"/>
      <c r="C122" s="11"/>
      <c r="D122" s="7" t="s">
        <v>22</v>
      </c>
      <c r="E122" s="42" t="s">
        <v>97</v>
      </c>
      <c r="F122" s="43">
        <v>200</v>
      </c>
      <c r="G122" s="43">
        <v>2.5</v>
      </c>
      <c r="H122" s="43">
        <v>3.6</v>
      </c>
      <c r="I122" s="43">
        <v>28.7</v>
      </c>
      <c r="J122" s="43">
        <v>152</v>
      </c>
      <c r="K122" s="44">
        <v>692</v>
      </c>
      <c r="L122" s="43">
        <v>8.75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2.2999999999999998</v>
      </c>
      <c r="H123" s="43">
        <v>0.2</v>
      </c>
      <c r="I123" s="43">
        <v>14.6</v>
      </c>
      <c r="J123" s="43">
        <v>71</v>
      </c>
      <c r="K123" s="44" t="s">
        <v>44</v>
      </c>
      <c r="L123" s="43">
        <v>2.25</v>
      </c>
    </row>
    <row r="124" spans="1:12" ht="15">
      <c r="A124" s="14"/>
      <c r="B124" s="15"/>
      <c r="C124" s="11"/>
      <c r="D124" s="7" t="s">
        <v>24</v>
      </c>
      <c r="E124" s="42" t="s">
        <v>24</v>
      </c>
      <c r="F124" s="43">
        <v>120</v>
      </c>
      <c r="G124" s="43">
        <v>0.1</v>
      </c>
      <c r="H124" s="43">
        <v>0.1</v>
      </c>
      <c r="I124" s="43">
        <v>1.2</v>
      </c>
      <c r="J124" s="43">
        <v>67</v>
      </c>
      <c r="K124" s="44">
        <v>351</v>
      </c>
      <c r="L124" s="43">
        <v>13.68</v>
      </c>
    </row>
    <row r="125" spans="1:12" ht="15">
      <c r="A125" s="14"/>
      <c r="B125" s="15"/>
      <c r="C125" s="11"/>
      <c r="D125" s="6"/>
      <c r="E125" s="42" t="s">
        <v>46</v>
      </c>
      <c r="F125" s="43">
        <v>60</v>
      </c>
      <c r="G125" s="43">
        <v>3.95</v>
      </c>
      <c r="H125" s="43">
        <v>5.6</v>
      </c>
      <c r="I125" s="43">
        <v>38.9</v>
      </c>
      <c r="J125" s="43">
        <v>216</v>
      </c>
      <c r="K125" s="44">
        <v>353</v>
      </c>
      <c r="L125" s="43">
        <v>14.09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56">SUM(G120:G126)</f>
        <v>14.95</v>
      </c>
      <c r="H127" s="19">
        <f t="shared" si="56"/>
        <v>26.700000000000003</v>
      </c>
      <c r="I127" s="19">
        <f t="shared" si="56"/>
        <v>105.29999999999998</v>
      </c>
      <c r="J127" s="19">
        <f t="shared" si="56"/>
        <v>778</v>
      </c>
      <c r="K127" s="25"/>
      <c r="L127" s="19">
        <f t="shared" ref="L127" si="57">SUM(L120:L126)</f>
        <v>90.860000000000014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0.8</v>
      </c>
      <c r="H128" s="43">
        <v>3</v>
      </c>
      <c r="I128" s="43">
        <v>4.8</v>
      </c>
      <c r="J128" s="43">
        <v>50</v>
      </c>
      <c r="K128" s="44">
        <v>45</v>
      </c>
      <c r="L128" s="43">
        <v>9.7799999999999994</v>
      </c>
    </row>
    <row r="129" spans="1:12" ht="15">
      <c r="A129" s="14"/>
      <c r="B129" s="15"/>
      <c r="C129" s="11"/>
      <c r="D129" s="7" t="s">
        <v>27</v>
      </c>
      <c r="E129" s="42" t="s">
        <v>86</v>
      </c>
      <c r="F129" s="43">
        <v>250</v>
      </c>
      <c r="G129" s="43">
        <v>10.8</v>
      </c>
      <c r="H129" s="43">
        <v>10.5</v>
      </c>
      <c r="I129" s="43">
        <v>17.899999999999999</v>
      </c>
      <c r="J129" s="43">
        <v>209</v>
      </c>
      <c r="K129" s="44" t="s">
        <v>87</v>
      </c>
      <c r="L129" s="43">
        <v>27.6</v>
      </c>
    </row>
    <row r="130" spans="1:12" ht="15">
      <c r="A130" s="14"/>
      <c r="B130" s="15"/>
      <c r="C130" s="11"/>
      <c r="D130" s="7" t="s">
        <v>28</v>
      </c>
      <c r="E130" s="42" t="s">
        <v>71</v>
      </c>
      <c r="F130" s="43">
        <v>100</v>
      </c>
      <c r="G130" s="43">
        <v>6.4</v>
      </c>
      <c r="H130" s="43">
        <v>3.4</v>
      </c>
      <c r="I130" s="43">
        <v>7.7</v>
      </c>
      <c r="J130" s="43">
        <v>88</v>
      </c>
      <c r="K130" s="44">
        <v>498</v>
      </c>
      <c r="L130" s="43">
        <v>46.28</v>
      </c>
    </row>
    <row r="131" spans="1:12" ht="15">
      <c r="A131" s="14"/>
      <c r="B131" s="15"/>
      <c r="C131" s="11"/>
      <c r="D131" s="7" t="s">
        <v>29</v>
      </c>
      <c r="E131" s="42" t="s">
        <v>64</v>
      </c>
      <c r="F131" s="43">
        <v>180</v>
      </c>
      <c r="G131" s="43">
        <v>3.7</v>
      </c>
      <c r="H131" s="43">
        <v>9.9</v>
      </c>
      <c r="I131" s="43">
        <v>26.1</v>
      </c>
      <c r="J131" s="43">
        <v>226.8</v>
      </c>
      <c r="K131" s="44">
        <v>520</v>
      </c>
      <c r="L131" s="43">
        <v>22.11</v>
      </c>
    </row>
    <row r="132" spans="1:12" ht="15">
      <c r="A132" s="14"/>
      <c r="B132" s="15"/>
      <c r="C132" s="11"/>
      <c r="D132" s="7" t="s">
        <v>30</v>
      </c>
      <c r="E132" s="42" t="s">
        <v>103</v>
      </c>
      <c r="F132" s="43">
        <v>200</v>
      </c>
      <c r="G132" s="43">
        <v>0.4</v>
      </c>
      <c r="H132" s="43">
        <v>0</v>
      </c>
      <c r="I132" s="43">
        <v>27</v>
      </c>
      <c r="J132" s="43">
        <v>106</v>
      </c>
      <c r="K132" s="44">
        <v>638</v>
      </c>
      <c r="L132" s="43">
        <v>7.1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30</v>
      </c>
      <c r="G134" s="43">
        <v>3</v>
      </c>
      <c r="H134" s="43">
        <v>0.5</v>
      </c>
      <c r="I134" s="43">
        <v>15.3</v>
      </c>
      <c r="J134" s="43">
        <v>78</v>
      </c>
      <c r="K134" s="44" t="s">
        <v>53</v>
      </c>
      <c r="L134" s="43">
        <v>1.59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58">SUM(G128:G136)</f>
        <v>25.099999999999998</v>
      </c>
      <c r="H137" s="19">
        <f t="shared" si="58"/>
        <v>27.299999999999997</v>
      </c>
      <c r="I137" s="19">
        <f t="shared" si="58"/>
        <v>98.8</v>
      </c>
      <c r="J137" s="19">
        <f t="shared" si="58"/>
        <v>757.8</v>
      </c>
      <c r="K137" s="25"/>
      <c r="L137" s="19">
        <f t="shared" ref="L137" si="59">SUM(L128:L136)</f>
        <v>114.46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1480</v>
      </c>
      <c r="G138" s="32">
        <f t="shared" ref="G138" si="60">G127+G137</f>
        <v>40.049999999999997</v>
      </c>
      <c r="H138" s="32">
        <f t="shared" ref="H138" si="61">H127+H137</f>
        <v>54</v>
      </c>
      <c r="I138" s="32">
        <f t="shared" ref="I138" si="62">I127+I137</f>
        <v>204.09999999999997</v>
      </c>
      <c r="J138" s="32">
        <f t="shared" ref="J138:L138" si="63">J127+J137</f>
        <v>1535.8</v>
      </c>
      <c r="K138" s="32"/>
      <c r="L138" s="32">
        <f t="shared" si="63"/>
        <v>205.32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170</v>
      </c>
      <c r="G139" s="40">
        <v>16</v>
      </c>
      <c r="H139" s="40">
        <v>31.1</v>
      </c>
      <c r="I139" s="40">
        <v>2.9</v>
      </c>
      <c r="J139" s="40">
        <v>358.5</v>
      </c>
      <c r="K139" s="41">
        <v>344</v>
      </c>
      <c r="L139" s="40">
        <v>39.9</v>
      </c>
    </row>
    <row r="140" spans="1:12" ht="15">
      <c r="A140" s="23"/>
      <c r="B140" s="15"/>
      <c r="C140" s="11"/>
      <c r="D140" s="6"/>
      <c r="E140" s="42" t="s">
        <v>55</v>
      </c>
      <c r="F140" s="43">
        <v>30</v>
      </c>
      <c r="G140" s="43">
        <v>8</v>
      </c>
      <c r="H140" s="43">
        <v>8</v>
      </c>
      <c r="I140" s="43">
        <v>8.1999999999999993</v>
      </c>
      <c r="J140" s="43">
        <v>108</v>
      </c>
      <c r="K140" s="44">
        <v>5</v>
      </c>
      <c r="L140" s="43">
        <v>24.36</v>
      </c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207</v>
      </c>
      <c r="G141" s="43">
        <v>0.3</v>
      </c>
      <c r="H141" s="43">
        <v>0</v>
      </c>
      <c r="I141" s="43">
        <v>15.2</v>
      </c>
      <c r="J141" s="43">
        <v>60</v>
      </c>
      <c r="K141" s="44">
        <v>686</v>
      </c>
      <c r="L141" s="43">
        <v>2.66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0.2</v>
      </c>
      <c r="I142" s="43">
        <v>14.6</v>
      </c>
      <c r="J142" s="43">
        <v>71</v>
      </c>
      <c r="K142" s="44" t="s">
        <v>44</v>
      </c>
      <c r="L142" s="43">
        <v>2.25</v>
      </c>
    </row>
    <row r="143" spans="1:12" ht="15">
      <c r="A143" s="23"/>
      <c r="B143" s="15"/>
      <c r="C143" s="11"/>
      <c r="D143" s="7" t="s">
        <v>24</v>
      </c>
      <c r="E143" s="42" t="s">
        <v>24</v>
      </c>
      <c r="F143" s="43">
        <v>120</v>
      </c>
      <c r="G143" s="43">
        <v>0.1</v>
      </c>
      <c r="H143" s="43">
        <v>0.1</v>
      </c>
      <c r="I143" s="43">
        <v>1.2</v>
      </c>
      <c r="J143" s="43">
        <v>67</v>
      </c>
      <c r="K143" s="44">
        <v>351</v>
      </c>
      <c r="L143" s="43">
        <v>13.68</v>
      </c>
    </row>
    <row r="144" spans="1:12" ht="15">
      <c r="A144" s="23"/>
      <c r="B144" s="15"/>
      <c r="C144" s="11"/>
      <c r="D144" s="6"/>
      <c r="E144" s="42" t="s">
        <v>46</v>
      </c>
      <c r="F144" s="43">
        <v>60</v>
      </c>
      <c r="G144" s="43">
        <v>3.95</v>
      </c>
      <c r="H144" s="43">
        <v>5.6</v>
      </c>
      <c r="I144" s="43">
        <v>38.9</v>
      </c>
      <c r="J144" s="43">
        <v>216</v>
      </c>
      <c r="K144" s="44">
        <v>353</v>
      </c>
      <c r="L144" s="43">
        <v>14.09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617</v>
      </c>
      <c r="G146" s="19">
        <f t="shared" ref="G146:J146" si="64">SUM(G139:G145)</f>
        <v>30.650000000000002</v>
      </c>
      <c r="H146" s="19">
        <f t="shared" si="64"/>
        <v>45.000000000000007</v>
      </c>
      <c r="I146" s="19">
        <f t="shared" si="64"/>
        <v>81</v>
      </c>
      <c r="J146" s="19">
        <f t="shared" si="64"/>
        <v>880.5</v>
      </c>
      <c r="K146" s="25"/>
      <c r="L146" s="19">
        <f t="shared" ref="L146" si="65">SUM(L139:L145)</f>
        <v>96.94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43">
        <v>0.8</v>
      </c>
      <c r="H147" s="43">
        <v>6.1</v>
      </c>
      <c r="I147" s="43">
        <v>4.0999999999999996</v>
      </c>
      <c r="J147" s="43">
        <v>74</v>
      </c>
      <c r="K147" s="44" t="s">
        <v>73</v>
      </c>
      <c r="L147" s="43">
        <v>3.96</v>
      </c>
    </row>
    <row r="148" spans="1:12" ht="15">
      <c r="A148" s="23"/>
      <c r="B148" s="15"/>
      <c r="C148" s="11"/>
      <c r="D148" s="7" t="s">
        <v>27</v>
      </c>
      <c r="E148" s="42" t="s">
        <v>88</v>
      </c>
      <c r="F148" s="43">
        <v>250</v>
      </c>
      <c r="G148" s="43">
        <v>2.6</v>
      </c>
      <c r="H148" s="43">
        <v>5.3</v>
      </c>
      <c r="I148" s="43">
        <v>14.3</v>
      </c>
      <c r="J148" s="43">
        <v>116</v>
      </c>
      <c r="K148" s="44">
        <v>134</v>
      </c>
      <c r="L148" s="43">
        <v>20.6</v>
      </c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100</v>
      </c>
      <c r="G149" s="43">
        <v>12.8</v>
      </c>
      <c r="H149" s="43">
        <v>23.9</v>
      </c>
      <c r="I149" s="43">
        <v>11.1</v>
      </c>
      <c r="J149" s="43">
        <v>310</v>
      </c>
      <c r="K149" s="44">
        <v>454</v>
      </c>
      <c r="L149" s="43">
        <v>73.05</v>
      </c>
    </row>
    <row r="150" spans="1:12" ht="15">
      <c r="A150" s="23"/>
      <c r="B150" s="15"/>
      <c r="C150" s="11"/>
      <c r="D150" s="7" t="s">
        <v>29</v>
      </c>
      <c r="E150" s="42" t="s">
        <v>72</v>
      </c>
      <c r="F150" s="43">
        <v>180</v>
      </c>
      <c r="G150" s="43">
        <v>9.6999999999999993</v>
      </c>
      <c r="H150" s="43">
        <v>11.1</v>
      </c>
      <c r="I150" s="43">
        <v>38.299999999999997</v>
      </c>
      <c r="J150" s="43">
        <v>293.39999999999998</v>
      </c>
      <c r="K150" s="44">
        <v>332</v>
      </c>
      <c r="L150" s="43">
        <v>13.63</v>
      </c>
    </row>
    <row r="151" spans="1:12" ht="1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</v>
      </c>
      <c r="H151" s="43">
        <v>0</v>
      </c>
      <c r="I151" s="43">
        <v>31</v>
      </c>
      <c r="J151" s="43">
        <v>118</v>
      </c>
      <c r="K151" s="44">
        <v>648</v>
      </c>
      <c r="L151" s="43">
        <v>4.55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43">
        <v>3</v>
      </c>
      <c r="H153" s="43">
        <v>0.5</v>
      </c>
      <c r="I153" s="43">
        <v>15.3</v>
      </c>
      <c r="J153" s="43">
        <v>78</v>
      </c>
      <c r="K153" s="44" t="s">
        <v>53</v>
      </c>
      <c r="L153" s="43">
        <v>1.59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6">SUM(G147:G155)</f>
        <v>28.900000000000002</v>
      </c>
      <c r="H156" s="19">
        <f t="shared" si="66"/>
        <v>46.9</v>
      </c>
      <c r="I156" s="19">
        <f t="shared" si="66"/>
        <v>114.1</v>
      </c>
      <c r="J156" s="19">
        <f t="shared" si="66"/>
        <v>989.4</v>
      </c>
      <c r="K156" s="25"/>
      <c r="L156" s="19">
        <f t="shared" ref="L156" si="67">SUM(L147:L155)</f>
        <v>117.38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1437</v>
      </c>
      <c r="G157" s="32">
        <f t="shared" ref="G157" si="68">G146+G156</f>
        <v>59.550000000000004</v>
      </c>
      <c r="H157" s="32">
        <f t="shared" ref="H157" si="69">H146+H156</f>
        <v>91.9</v>
      </c>
      <c r="I157" s="32">
        <f t="shared" ref="I157" si="70">I146+I156</f>
        <v>195.1</v>
      </c>
      <c r="J157" s="32">
        <f t="shared" ref="J157:L157" si="71">J146+J156</f>
        <v>1869.9</v>
      </c>
      <c r="K157" s="32"/>
      <c r="L157" s="32">
        <f t="shared" si="71"/>
        <v>214.32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175</v>
      </c>
      <c r="G158" s="40">
        <v>23</v>
      </c>
      <c r="H158" s="40">
        <v>20</v>
      </c>
      <c r="I158" s="40">
        <v>20.6</v>
      </c>
      <c r="J158" s="40">
        <v>358.5</v>
      </c>
      <c r="K158" s="41">
        <v>366</v>
      </c>
      <c r="L158" s="40">
        <v>73.819999999999993</v>
      </c>
    </row>
    <row r="159" spans="1:12" ht="15">
      <c r="A159" s="23"/>
      <c r="B159" s="15"/>
      <c r="C159" s="11"/>
      <c r="D159" s="6"/>
      <c r="E159" s="42" t="s">
        <v>45</v>
      </c>
      <c r="F159" s="43">
        <v>30</v>
      </c>
      <c r="G159" s="43">
        <v>3.9</v>
      </c>
      <c r="H159" s="43">
        <v>9</v>
      </c>
      <c r="I159" s="43">
        <v>0.9</v>
      </c>
      <c r="J159" s="43">
        <v>100</v>
      </c>
      <c r="K159" s="44">
        <v>7</v>
      </c>
      <c r="L159" s="43">
        <v>25.5</v>
      </c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207</v>
      </c>
      <c r="G160" s="43">
        <v>0</v>
      </c>
      <c r="H160" s="43">
        <v>0</v>
      </c>
      <c r="I160" s="43">
        <v>15</v>
      </c>
      <c r="J160" s="43">
        <v>60</v>
      </c>
      <c r="K160" s="44">
        <v>686</v>
      </c>
      <c r="L160" s="43">
        <v>2.66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2.2999999999999998</v>
      </c>
      <c r="H161" s="43">
        <v>0.2</v>
      </c>
      <c r="I161" s="43">
        <v>14.6</v>
      </c>
      <c r="J161" s="43">
        <v>71</v>
      </c>
      <c r="K161" s="44" t="s">
        <v>44</v>
      </c>
      <c r="L161" s="43">
        <v>2.25</v>
      </c>
    </row>
    <row r="162" spans="1:12" ht="15">
      <c r="A162" s="23"/>
      <c r="B162" s="15"/>
      <c r="C162" s="11"/>
      <c r="D162" s="7" t="s">
        <v>24</v>
      </c>
      <c r="E162" s="42" t="s">
        <v>24</v>
      </c>
      <c r="F162" s="43">
        <v>120</v>
      </c>
      <c r="G162" s="43">
        <v>0.1</v>
      </c>
      <c r="H162" s="43">
        <v>0.1</v>
      </c>
      <c r="I162" s="43">
        <v>1.2</v>
      </c>
      <c r="J162" s="43">
        <v>67</v>
      </c>
      <c r="K162" s="44">
        <v>351</v>
      </c>
      <c r="L162" s="43">
        <v>13.68</v>
      </c>
    </row>
    <row r="163" spans="1:12" ht="15">
      <c r="A163" s="23"/>
      <c r="B163" s="15"/>
      <c r="C163" s="11"/>
      <c r="D163" s="6"/>
      <c r="E163" s="42" t="s">
        <v>46</v>
      </c>
      <c r="F163" s="43">
        <v>60</v>
      </c>
      <c r="G163" s="43">
        <v>3.95</v>
      </c>
      <c r="H163" s="43">
        <v>5.6</v>
      </c>
      <c r="I163" s="43">
        <v>38.9</v>
      </c>
      <c r="J163" s="43">
        <v>216</v>
      </c>
      <c r="K163" s="44">
        <v>353</v>
      </c>
      <c r="L163" s="43">
        <v>14.09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622</v>
      </c>
      <c r="G165" s="19">
        <f t="shared" ref="G165:J165" si="72">SUM(G158:G164)</f>
        <v>33.25</v>
      </c>
      <c r="H165" s="19">
        <f t="shared" si="72"/>
        <v>34.9</v>
      </c>
      <c r="I165" s="19">
        <f t="shared" si="72"/>
        <v>91.2</v>
      </c>
      <c r="J165" s="19">
        <f t="shared" si="72"/>
        <v>872.5</v>
      </c>
      <c r="K165" s="25"/>
      <c r="L165" s="19">
        <f t="shared" ref="L165" si="73">SUM(L158:L164)</f>
        <v>132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60</v>
      </c>
      <c r="G166" s="43">
        <v>1.8</v>
      </c>
      <c r="H166" s="43">
        <v>6</v>
      </c>
      <c r="I166" s="43">
        <v>14</v>
      </c>
      <c r="J166" s="43">
        <v>117.9</v>
      </c>
      <c r="K166" s="50">
        <v>94</v>
      </c>
      <c r="L166" s="43">
        <v>6.14</v>
      </c>
    </row>
    <row r="167" spans="1:12" ht="15">
      <c r="A167" s="23"/>
      <c r="B167" s="15"/>
      <c r="C167" s="11"/>
      <c r="D167" s="7" t="s">
        <v>27</v>
      </c>
      <c r="E167" s="42" t="s">
        <v>104</v>
      </c>
      <c r="F167" s="43">
        <v>250</v>
      </c>
      <c r="G167" s="43">
        <f>3.34/100*250</f>
        <v>8.35</v>
      </c>
      <c r="H167" s="43">
        <f>4.82/100*250</f>
        <v>12.05</v>
      </c>
      <c r="I167" s="43">
        <f>9.13/100*250</f>
        <v>22.825000000000003</v>
      </c>
      <c r="J167" s="43">
        <f>103/100*250</f>
        <v>257.5</v>
      </c>
      <c r="K167" s="44">
        <v>115</v>
      </c>
      <c r="L167" s="43">
        <v>20.65</v>
      </c>
    </row>
    <row r="168" spans="1:12" ht="15">
      <c r="A168" s="23"/>
      <c r="B168" s="15"/>
      <c r="C168" s="11"/>
      <c r="D168" s="7" t="s">
        <v>28</v>
      </c>
      <c r="E168" s="42" t="s">
        <v>90</v>
      </c>
      <c r="F168" s="43">
        <v>100</v>
      </c>
      <c r="G168" s="43">
        <v>10.6</v>
      </c>
      <c r="H168" s="43">
        <v>5.0999999999999996</v>
      </c>
      <c r="I168" s="43">
        <v>5.6</v>
      </c>
      <c r="J168" s="43">
        <v>112</v>
      </c>
      <c r="K168" s="44">
        <v>374</v>
      </c>
      <c r="L168" s="43">
        <v>21.24</v>
      </c>
    </row>
    <row r="169" spans="1:12" ht="15">
      <c r="A169" s="23"/>
      <c r="B169" s="15"/>
      <c r="C169" s="11"/>
      <c r="D169" s="7" t="s">
        <v>29</v>
      </c>
      <c r="E169" s="42" t="s">
        <v>91</v>
      </c>
      <c r="F169" s="43">
        <v>180</v>
      </c>
      <c r="G169" s="43">
        <v>5.6</v>
      </c>
      <c r="H169" s="43">
        <v>9.6999999999999993</v>
      </c>
      <c r="I169" s="43">
        <v>27.6</v>
      </c>
      <c r="J169" s="43">
        <v>222</v>
      </c>
      <c r="K169" s="44">
        <v>512</v>
      </c>
      <c r="L169" s="43">
        <v>17.829999999999998</v>
      </c>
    </row>
    <row r="170" spans="1:12" ht="1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</v>
      </c>
      <c r="H170" s="43">
        <v>0</v>
      </c>
      <c r="I170" s="43">
        <v>35.799999999999997</v>
      </c>
      <c r="J170" s="43">
        <v>142</v>
      </c>
      <c r="K170" s="44">
        <v>631</v>
      </c>
      <c r="L170" s="43">
        <v>4.45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3</v>
      </c>
      <c r="H172" s="43">
        <v>0.5</v>
      </c>
      <c r="I172" s="43">
        <v>15.3</v>
      </c>
      <c r="J172" s="43">
        <v>78</v>
      </c>
      <c r="K172" s="44" t="s">
        <v>53</v>
      </c>
      <c r="L172" s="43">
        <v>1.59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74">SUM(G166:G174)</f>
        <v>29.35</v>
      </c>
      <c r="H175" s="19">
        <f t="shared" si="74"/>
        <v>33.349999999999994</v>
      </c>
      <c r="I175" s="19">
        <f t="shared" si="74"/>
        <v>121.125</v>
      </c>
      <c r="J175" s="19">
        <f t="shared" si="74"/>
        <v>929.4</v>
      </c>
      <c r="K175" s="25"/>
      <c r="L175" s="19">
        <f t="shared" ref="L175" si="75">SUM(L166:L174)</f>
        <v>71.900000000000006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1442</v>
      </c>
      <c r="G176" s="32">
        <f t="shared" ref="G176" si="76">G165+G175</f>
        <v>62.6</v>
      </c>
      <c r="H176" s="32">
        <f t="shared" ref="H176" si="77">H165+H175</f>
        <v>68.25</v>
      </c>
      <c r="I176" s="32">
        <f t="shared" ref="I176" si="78">I165+I175</f>
        <v>212.32499999999999</v>
      </c>
      <c r="J176" s="32">
        <f t="shared" ref="J176:L176" si="79">J165+J175</f>
        <v>1801.9</v>
      </c>
      <c r="K176" s="32"/>
      <c r="L176" s="32">
        <f t="shared" si="79"/>
        <v>203.9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200</v>
      </c>
      <c r="G177" s="40">
        <v>6</v>
      </c>
      <c r="H177" s="40">
        <v>11.2</v>
      </c>
      <c r="I177" s="40">
        <v>26.4</v>
      </c>
      <c r="J177" s="40">
        <v>238</v>
      </c>
      <c r="K177" s="41" t="s">
        <v>76</v>
      </c>
      <c r="L177" s="40">
        <v>21.78</v>
      </c>
    </row>
    <row r="178" spans="1:12" ht="15">
      <c r="A178" s="23"/>
      <c r="B178" s="15"/>
      <c r="C178" s="11"/>
      <c r="D178" s="6"/>
      <c r="E178" s="42" t="s">
        <v>55</v>
      </c>
      <c r="F178" s="43">
        <v>30</v>
      </c>
      <c r="G178" s="43">
        <v>8</v>
      </c>
      <c r="H178" s="43">
        <v>8</v>
      </c>
      <c r="I178" s="43">
        <v>8.1999999999999993</v>
      </c>
      <c r="J178" s="43">
        <v>108</v>
      </c>
      <c r="K178" s="44">
        <v>5</v>
      </c>
      <c r="L178" s="43">
        <v>24.36</v>
      </c>
    </row>
    <row r="179" spans="1:12" ht="15">
      <c r="A179" s="23"/>
      <c r="B179" s="15"/>
      <c r="C179" s="11"/>
      <c r="D179" s="7" t="s">
        <v>22</v>
      </c>
      <c r="E179" s="42" t="s">
        <v>97</v>
      </c>
      <c r="F179" s="43">
        <v>200</v>
      </c>
      <c r="G179" s="43">
        <v>2.5</v>
      </c>
      <c r="H179" s="43">
        <v>3.6</v>
      </c>
      <c r="I179" s="43">
        <v>28.7</v>
      </c>
      <c r="J179" s="43">
        <v>152</v>
      </c>
      <c r="K179" s="44">
        <v>692</v>
      </c>
      <c r="L179" s="43">
        <v>8.75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2.2999999999999998</v>
      </c>
      <c r="H180" s="43">
        <v>0.2</v>
      </c>
      <c r="I180" s="43">
        <v>14.6</v>
      </c>
      <c r="J180" s="43">
        <v>71</v>
      </c>
      <c r="K180" s="44" t="s">
        <v>44</v>
      </c>
      <c r="L180" s="43">
        <v>2.25</v>
      </c>
    </row>
    <row r="181" spans="1:12" ht="15">
      <c r="A181" s="23"/>
      <c r="B181" s="15"/>
      <c r="C181" s="11"/>
      <c r="D181" s="7" t="s">
        <v>24</v>
      </c>
      <c r="E181" s="42" t="s">
        <v>24</v>
      </c>
      <c r="F181" s="43">
        <v>120</v>
      </c>
      <c r="G181" s="43">
        <v>0.1</v>
      </c>
      <c r="H181" s="43">
        <v>0.1</v>
      </c>
      <c r="I181" s="43">
        <v>1.2</v>
      </c>
      <c r="J181" s="43">
        <v>67</v>
      </c>
      <c r="K181" s="44">
        <v>351</v>
      </c>
      <c r="L181" s="43">
        <v>13.68</v>
      </c>
    </row>
    <row r="182" spans="1:12" ht="15">
      <c r="A182" s="23"/>
      <c r="B182" s="15"/>
      <c r="C182" s="11"/>
      <c r="D182" s="6"/>
      <c r="E182" s="42" t="s">
        <v>46</v>
      </c>
      <c r="F182" s="43">
        <v>60</v>
      </c>
      <c r="G182" s="43">
        <v>3.95</v>
      </c>
      <c r="H182" s="43">
        <v>5.6</v>
      </c>
      <c r="I182" s="43">
        <v>38.9</v>
      </c>
      <c r="J182" s="43">
        <v>216</v>
      </c>
      <c r="K182" s="44">
        <v>353</v>
      </c>
      <c r="L182" s="43">
        <v>14.09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0">SUM(G177:G183)</f>
        <v>22.85</v>
      </c>
      <c r="H184" s="19">
        <f t="shared" si="80"/>
        <v>28.700000000000003</v>
      </c>
      <c r="I184" s="19">
        <f t="shared" si="80"/>
        <v>118</v>
      </c>
      <c r="J184" s="19">
        <f t="shared" si="80"/>
        <v>852</v>
      </c>
      <c r="K184" s="25"/>
      <c r="L184" s="19">
        <f t="shared" ref="L184" si="81">SUM(L177:L183)</f>
        <v>84.91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60</v>
      </c>
      <c r="G185" s="43">
        <v>0.9</v>
      </c>
      <c r="H185" s="43">
        <v>3.1</v>
      </c>
      <c r="I185" s="43">
        <v>5.4</v>
      </c>
      <c r="J185" s="43">
        <v>52</v>
      </c>
      <c r="K185" s="50">
        <v>42</v>
      </c>
      <c r="L185" s="43">
        <v>3.86</v>
      </c>
    </row>
    <row r="186" spans="1:12" ht="15">
      <c r="A186" s="23"/>
      <c r="B186" s="15"/>
      <c r="C186" s="11"/>
      <c r="D186" s="7" t="s">
        <v>27</v>
      </c>
      <c r="E186" s="42" t="s">
        <v>94</v>
      </c>
      <c r="F186" s="43">
        <v>250</v>
      </c>
      <c r="G186" s="43">
        <v>7.2</v>
      </c>
      <c r="H186" s="43">
        <v>7</v>
      </c>
      <c r="I186" s="43">
        <v>10.5</v>
      </c>
      <c r="J186" s="43">
        <v>138</v>
      </c>
      <c r="K186" s="44">
        <v>124</v>
      </c>
      <c r="L186" s="43">
        <v>18.04</v>
      </c>
    </row>
    <row r="187" spans="1:12" ht="15">
      <c r="A187" s="23"/>
      <c r="B187" s="15"/>
      <c r="C187" s="11"/>
      <c r="D187" s="7" t="s">
        <v>28</v>
      </c>
      <c r="E187" s="42" t="s">
        <v>98</v>
      </c>
      <c r="F187" s="43">
        <v>100</v>
      </c>
      <c r="G187" s="43">
        <v>3.85</v>
      </c>
      <c r="H187" s="43">
        <v>7.41</v>
      </c>
      <c r="I187" s="43">
        <v>6.84</v>
      </c>
      <c r="J187" s="43">
        <v>107.75</v>
      </c>
      <c r="K187" s="44">
        <v>413</v>
      </c>
      <c r="L187" s="43">
        <v>29</v>
      </c>
    </row>
    <row r="188" spans="1:12" ht="15">
      <c r="A188" s="23"/>
      <c r="B188" s="15"/>
      <c r="C188" s="11"/>
      <c r="D188" s="7" t="s">
        <v>29</v>
      </c>
      <c r="E188" s="42" t="s">
        <v>79</v>
      </c>
      <c r="F188" s="43">
        <v>180</v>
      </c>
      <c r="G188" s="43">
        <v>5.2</v>
      </c>
      <c r="H188" s="43">
        <v>20.3</v>
      </c>
      <c r="I188" s="43">
        <v>39.799999999999997</v>
      </c>
      <c r="J188" s="43">
        <v>370.8</v>
      </c>
      <c r="K188" s="44">
        <v>228</v>
      </c>
      <c r="L188" s="43">
        <v>37.1</v>
      </c>
    </row>
    <row r="189" spans="1:12" ht="1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0.4</v>
      </c>
      <c r="H189" s="43">
        <v>0</v>
      </c>
      <c r="I189" s="43">
        <v>27</v>
      </c>
      <c r="J189" s="43">
        <v>106</v>
      </c>
      <c r="K189" s="44">
        <v>638</v>
      </c>
      <c r="L189" s="43">
        <v>7.1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3</v>
      </c>
      <c r="H191" s="43">
        <v>0.5</v>
      </c>
      <c r="I191" s="43">
        <v>15.3</v>
      </c>
      <c r="J191" s="43">
        <v>78</v>
      </c>
      <c r="K191" s="44" t="s">
        <v>53</v>
      </c>
      <c r="L191" s="43">
        <v>1.59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2">SUM(G185:G193)</f>
        <v>20.549999999999997</v>
      </c>
      <c r="H194" s="19">
        <f t="shared" si="82"/>
        <v>38.31</v>
      </c>
      <c r="I194" s="19">
        <f t="shared" si="82"/>
        <v>104.83999999999999</v>
      </c>
      <c r="J194" s="19">
        <f t="shared" si="82"/>
        <v>852.55</v>
      </c>
      <c r="K194" s="25"/>
      <c r="L194" s="19">
        <f t="shared" ref="L194" si="83">SUM(L185:L193)</f>
        <v>96.69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1460</v>
      </c>
      <c r="G195" s="32">
        <f t="shared" ref="G195" si="84">G184+G194</f>
        <v>43.4</v>
      </c>
      <c r="H195" s="32">
        <f t="shared" ref="H195" si="85">H184+H194</f>
        <v>67.010000000000005</v>
      </c>
      <c r="I195" s="32">
        <f t="shared" ref="I195" si="86">I184+I194</f>
        <v>222.83999999999997</v>
      </c>
      <c r="J195" s="32">
        <f t="shared" ref="J195:L195" si="87">J184+J194</f>
        <v>1704.55</v>
      </c>
      <c r="K195" s="32"/>
      <c r="L195" s="32">
        <f t="shared" si="87"/>
        <v>181.6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1439.4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53.95000000000001</v>
      </c>
      <c r="H196" s="34">
        <f t="shared" si="88"/>
        <v>61.029000000000011</v>
      </c>
      <c r="I196" s="34">
        <f t="shared" si="88"/>
        <v>205.44449999999998</v>
      </c>
      <c r="J196" s="34">
        <f t="shared" si="88"/>
        <v>1655.105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205.9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2024-12-27T06:44:42Z</cp:lastPrinted>
  <dcterms:created xsi:type="dcterms:W3CDTF">2022-05-16T14:23:56Z</dcterms:created>
  <dcterms:modified xsi:type="dcterms:W3CDTF">2024-12-27T06:45:25Z</dcterms:modified>
</cp:coreProperties>
</file>